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6332C278-474D-4993-8777-7EB9E0F2F439}" xr6:coauthVersionLast="47" xr6:coauthVersionMax="47" xr10:uidLastSave="{00000000-0000-0000-0000-000000000000}"/>
  <bookViews>
    <workbookView xWindow="-120" yWindow="-120" windowWidth="29040" windowHeight="15720" tabRatio="787" xr2:uid="{6AC4E0C6-B7BA-4329-93B0-878A4A17EB34}"/>
  </bookViews>
  <sheets>
    <sheet name="定期審査申請書" sheetId="6" r:id="rId1"/>
    <sheet name="登録対象事業所一覧表" sheetId="8" r:id="rId2"/>
  </sheets>
  <definedNames>
    <definedName name="_xlnm.Print_Area" localSheetId="0">定期審査申請書!$A$1:$AF$54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6" l="1"/>
  <c r="D22" i="8"/>
  <c r="D21" i="8"/>
  <c r="D20" i="8"/>
  <c r="D19" i="8"/>
  <c r="D18" i="8"/>
  <c r="D17" i="8"/>
  <c r="D16" i="8"/>
  <c r="D15" i="8"/>
  <c r="C22" i="8"/>
  <c r="C21" i="8"/>
  <c r="C20" i="8"/>
  <c r="C19" i="8"/>
  <c r="C18" i="8"/>
  <c r="C17" i="8"/>
  <c r="C16" i="8"/>
  <c r="C15" i="8"/>
  <c r="B22" i="8"/>
  <c r="B21" i="8"/>
  <c r="B20" i="8"/>
  <c r="B19" i="8"/>
  <c r="B18" i="8"/>
  <c r="B17" i="8"/>
  <c r="B16" i="8"/>
  <c r="B15" i="8"/>
  <c r="D14" i="8"/>
  <c r="C14" i="8"/>
  <c r="B14" i="8"/>
  <c r="D13" i="8"/>
  <c r="C13" i="8"/>
  <c r="B13" i="8"/>
  <c r="D12" i="8"/>
  <c r="C12" i="8"/>
  <c r="B12" i="8"/>
  <c r="D11" i="8"/>
  <c r="C11" i="8"/>
  <c r="B11" i="8"/>
  <c r="D10" i="8"/>
  <c r="C10" i="8"/>
  <c r="B10" i="8"/>
  <c r="D9" i="8"/>
  <c r="C9" i="8"/>
  <c r="B9" i="8"/>
  <c r="D8" i="8"/>
  <c r="C8" i="8"/>
  <c r="B8" i="8"/>
  <c r="D7" i="8"/>
  <c r="C7" i="8"/>
  <c r="B7" i="8"/>
  <c r="E4" i="8"/>
  <c r="M23" i="8"/>
  <c r="J23" i="8"/>
</calcChain>
</file>

<file path=xl/sharedStrings.xml><?xml version="1.0" encoding="utf-8"?>
<sst xmlns="http://schemas.openxmlformats.org/spreadsheetml/2006/main" count="140" uniqueCount="75">
  <si>
    <t>申込日</t>
    <rPh sb="0" eb="2">
      <t>モウシコミ</t>
    </rPh>
    <rPh sb="2" eb="3">
      <t>ビ</t>
    </rPh>
    <phoneticPr fontId="2"/>
  </si>
  <si>
    <t>台</t>
    <rPh sb="0" eb="1">
      <t>ダイ</t>
    </rPh>
    <phoneticPr fontId="2"/>
  </si>
  <si>
    <t>万円</t>
  </si>
  <si>
    <t>計</t>
    <rPh sb="0" eb="1">
      <t>ケイ</t>
    </rPh>
    <phoneticPr fontId="2"/>
  </si>
  <si>
    <t>〒</t>
    <phoneticPr fontId="2"/>
  </si>
  <si>
    <t>名</t>
    <rPh sb="0" eb="1">
      <t>メイ</t>
    </rPh>
    <phoneticPr fontId="2"/>
  </si>
  <si>
    <t>会社名</t>
  </si>
  <si>
    <t>代表者氏名</t>
  </si>
  <si>
    <t>全社員数</t>
  </si>
  <si>
    <t>申請者氏名</t>
  </si>
  <si>
    <t>担当部署/役職</t>
  </si>
  <si>
    <t>連絡先住所</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</si>
  <si>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</si>
  <si>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</si>
  <si>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</si>
  <si>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</si>
  <si>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</si>
  <si>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</si>
  <si>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</si>
  <si>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</si>
  <si>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</si>
  <si>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</si>
  <si>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フリガナ</t>
    <phoneticPr fontId="2"/>
  </si>
  <si>
    <t>郵便番号 ・ 所在地</t>
    <rPh sb="0" eb="4">
      <t>ユウビンバンゴウ</t>
    </rPh>
    <rPh sb="7" eb="10">
      <t>ショザイチ</t>
    </rPh>
    <phoneticPr fontId="2"/>
  </si>
  <si>
    <t xml:space="preserve"> バス事業  </t>
    <phoneticPr fontId="2"/>
  </si>
  <si>
    <t xml:space="preserve"> トラック運送事業</t>
    <phoneticPr fontId="2"/>
  </si>
  <si>
    <t xml:space="preserve"> ハイヤー・タクシー事業</t>
    <phoneticPr fontId="2"/>
  </si>
  <si>
    <t>事   業  の  種  類</t>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</si>
  <si>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</si>
  <si>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</si>
  <si>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</si>
  <si>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</si>
  <si>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</si>
  <si>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会 社 名：</t>
    <rPh sb="0" eb="1">
      <t>カイ</t>
    </rPh>
    <rPh sb="2" eb="3">
      <t>シャ</t>
    </rPh>
    <rPh sb="4" eb="5">
      <t>メイ</t>
    </rPh>
    <phoneticPr fontId="2"/>
  </si>
  <si>
    <t>（別紙）</t>
    <rPh sb="1" eb="3">
      <t>ベッシ</t>
    </rPh>
    <phoneticPr fontId="2"/>
  </si>
  <si>
    <t>認証登録番号</t>
    <rPh sb="0" eb="2">
      <t>ニンショウ</t>
    </rPh>
    <rPh sb="2" eb="4">
      <t>トウロク</t>
    </rPh>
    <rPh sb="4" eb="6">
      <t>バンゴウ</t>
    </rPh>
    <phoneticPr fontId="2"/>
  </si>
  <si>
    <t>事業所名称</t>
    <phoneticPr fontId="2"/>
  </si>
  <si>
    <t>保有自動車数</t>
    <rPh sb="0" eb="2">
      <t>ホユウ</t>
    </rPh>
    <rPh sb="2" eb="5">
      <t>ジドウシャ</t>
    </rPh>
    <rPh sb="5" eb="6">
      <t>スウ</t>
    </rPh>
    <phoneticPr fontId="2"/>
  </si>
  <si>
    <t>事業用</t>
    <rPh sb="0" eb="2">
      <t>ジギョウ</t>
    </rPh>
    <rPh sb="2" eb="3">
      <t>ヨウ</t>
    </rPh>
    <phoneticPr fontId="2"/>
  </si>
  <si>
    <t>自家用</t>
  </si>
  <si>
    <t>(例：○○支店□□営業所)</t>
    <rPh sb="1" eb="2">
      <t>レイ</t>
    </rPh>
    <rPh sb="5" eb="7">
      <t>シテン</t>
    </rPh>
    <rPh sb="9" eb="12">
      <t>エイギョウショ</t>
    </rPh>
    <phoneticPr fontId="2"/>
  </si>
  <si>
    <t>登録番号</t>
    <rPh sb="0" eb="2">
      <t>トウロク</t>
    </rPh>
    <rPh sb="2" eb="4">
      <t>バンゴウ</t>
    </rPh>
    <phoneticPr fontId="2"/>
  </si>
  <si>
    <t xml:space="preserve"> TEL：</t>
    <phoneticPr fontId="2"/>
  </si>
  <si>
    <t>(該当する事業の種類にチェック)</t>
    <phoneticPr fontId="2"/>
  </si>
  <si>
    <t>（</t>
    <phoneticPr fontId="2"/>
  </si>
  <si>
    <t>）</t>
    <phoneticPr fontId="2"/>
  </si>
  <si>
    <t>定期審査 登録対象事業所一覧表</t>
    <rPh sb="0" eb="2">
      <t>テイキ</t>
    </rPh>
    <rPh sb="2" eb="4">
      <t>シンサ</t>
    </rPh>
    <rPh sb="5" eb="7">
      <t>トウロク</t>
    </rPh>
    <rPh sb="7" eb="9">
      <t>タイショウ</t>
    </rPh>
    <rPh sb="9" eb="11">
      <t>ジギョウ</t>
    </rPh>
    <rPh sb="11" eb="12">
      <t>ショ</t>
    </rPh>
    <rPh sb="12" eb="15">
      <t>イチランヒョウ</t>
    </rPh>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</si>
  <si>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</si>
  <si>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「グリーン経営認証」定期審査申請書</t>
    <rPh sb="10" eb="12">
      <t>テイキ</t>
    </rPh>
    <rPh sb="12" eb="14">
      <t>シンサ</t>
    </rPh>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</si>
  <si>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</si>
  <si>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</si>
  <si>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</si>
  <si>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</si>
  <si>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</si>
  <si>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</si>
  <si>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</si>
  <si>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</si>
  <si>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</si>
  <si>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</si>
  <si>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</si>
  <si>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</si>
  <si>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</si>
  <si>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</si>
  <si>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</si>
  <si>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</si>
  <si>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</si>
  <si>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</si>
  <si>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</si>
  <si>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</si>
  <si>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</si>
  <si>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</si>
  <si>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</si>
  <si>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</si>
  <si>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</si>
  <si>
    <r>
      <t xml:space="preserve">   「定期審査登録対象事業所一覧表」</t>
    </r>
    <r>
      <rPr>
        <sz val="9"/>
        <rFont val="ＭＳ 明朝"/>
        <family val="1"/>
        <charset val="128"/>
      </rPr>
      <t>に全ての事業所の名称、住所等を記載してください。</t>
    </r>
    <rPh sb="4" eb="6">
      <t>テイキ</t>
    </rPh>
    <rPh sb="6" eb="8">
      <t>シンサ</t>
    </rPh>
    <rPh sb="20" eb="21">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</si>
</sst>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6"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sz val="7"/>
      <name val="ＭＳ 明朝"/>
      <family val="1"/>
      <charset val="128"/>
    </font>
    <font>
      <b/>
      <sz val="14"/>
      <name val="ＭＳ Ｐゴシック"/>
      <family val="3"/>
      <charset val="128"/>
    </font>
    <font>
      <sz val="16"/>
      <name val="HG明朝B"/>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b/>
      <sz val="14"/>
      <name val="ＭＳ 明朝"/>
      <family val="1"/>
      <charset val="128"/>
    </font>
    <font>
      <b/>
      <sz val="12"/>
      <name val="游明朝"/>
      <family val="1"/>
      <charset val="128"/>
    </font>
    <font>
      <b/>
      <sz val="11"/>
      <name val="游明朝"/>
      <family val="1"/>
      <charset val="128"/>
    </font>
    <font>
      <b/>
      <sz val="13"/>
      <name val="游明朝"/>
      <family val="1"/>
      <charset val="128"/>
    </font>
    <font>
      <sz val="10.5"/>
      <name val="游明朝"/>
      <family val="1"/>
      <charset val="128"/>
    </font>
    <font>
      <sz val="18"/>
      <name val="HG明朝B"/>
      <family val="1"/>
      <charset val="128"/>
    </font>
    <font>
      <sz val="18"/>
      <name val="ＭＳ Ｐゴシック"/>
      <family val="3"/>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sz val="8"/>
      <name val="ＭＳ Ｐゴシック"/>
      <family val="3"/>
      <charset val="128"/>
    </font>
    <font>
      <u/>
      <sz val="10"/>
      <color indexed="12"/>
      <name val="ＭＳ Ｐゴシック"/>
      <family val="3"/>
      <charset val="128"/>
    </font>
    <font>
      <sz val="8"/>
      <name val="游明朝"/>
      <family val="1"/>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u/>
      <sz val="11"/>
      <name val="ＭＳ Ｐゴシック"/>
      <family val="3"/>
      <charset val="128"/>
      <scheme val="minor"/>
    </font>
    <font>
      <sz val="10"/>
      <name val="ＭＳ Ｐゴシック"/>
      <family val="3"/>
      <charset val="128"/>
      <scheme val="minor"/>
    </font>
    <font>
      <b/>
      <sz val="14"/>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238">
    <xf numFmtId="0" fontId="0" fillId="0" borderId="0" xfId="0"/>
    <xf numFmtId="0" fontId="4" fillId="0" borderId="0" xfId="0" applyFont="1"/>
    <xf numFmtId="0" fontId="7" fillId="0" borderId="0" xfId="0" applyFont="1"/>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left" wrapText="1"/>
    </xf>
    <xf numFmtId="0" fontId="4" fillId="0" borderId="11" xfId="0" applyFont="1" applyBorder="1" applyAlignment="1">
      <alignment vertical="center"/>
    </xf>
    <xf numFmtId="0" fontId="1" fillId="0" borderId="0" xfId="0" applyFont="1"/>
    <xf numFmtId="0" fontId="4" fillId="0" borderId="12" xfId="0" applyFont="1" applyBorder="1" applyAlignment="1">
      <alignment horizontal="center" vertical="center"/>
    </xf>
    <xf numFmtId="0" fontId="0" fillId="0" borderId="0" xfId="0" applyAlignment="1">
      <alignment vertical="center"/>
    </xf>
    <xf numFmtId="0" fontId="7" fillId="0" borderId="13" xfId="0" applyFont="1" applyBorder="1" applyAlignment="1">
      <alignment horizontal="center" vertical="center"/>
    </xf>
    <xf numFmtId="0" fontId="6" fillId="0" borderId="14" xfId="0" applyFont="1" applyBorder="1" applyAlignment="1">
      <alignment vertical="top"/>
    </xf>
    <xf numFmtId="0" fontId="3" fillId="0" borderId="0" xfId="0" applyFont="1" applyAlignment="1">
      <alignment vertical="center"/>
    </xf>
    <xf numFmtId="0" fontId="6" fillId="0" borderId="0" xfId="0" applyFont="1" applyAlignment="1">
      <alignment vertical="top"/>
    </xf>
    <xf numFmtId="0" fontId="5" fillId="0" borderId="0" xfId="0" applyFont="1" applyAlignment="1">
      <alignment vertical="center"/>
    </xf>
    <xf numFmtId="0" fontId="30"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4" fillId="0" borderId="15" xfId="0" applyFont="1" applyBorder="1" applyAlignment="1">
      <alignment horizontal="center" vertical="center"/>
    </xf>
    <xf numFmtId="0" fontId="6" fillId="0" borderId="0" xfId="0" applyFont="1"/>
    <xf numFmtId="0" fontId="33" fillId="0" borderId="0" xfId="0" applyFont="1"/>
    <xf numFmtId="55" fontId="4" fillId="0" borderId="0" xfId="0" applyNumberFormat="1" applyFont="1"/>
    <xf numFmtId="0" fontId="34" fillId="0" borderId="0" xfId="0" applyFont="1" applyAlignment="1">
      <alignment horizontal="center"/>
    </xf>
    <xf numFmtId="0" fontId="5" fillId="0" borderId="0" xfId="0" applyFont="1" applyAlignment="1">
      <alignment horizontal="right"/>
    </xf>
    <xf numFmtId="0" fontId="4" fillId="0" borderId="16" xfId="0" applyFont="1" applyBorder="1" applyAlignment="1">
      <alignment horizontal="center" vertical="center"/>
    </xf>
    <xf numFmtId="0" fontId="6" fillId="0" borderId="11"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vertical="center"/>
    </xf>
    <xf numFmtId="0" fontId="8" fillId="0" borderId="10" xfId="0" applyFont="1" applyBorder="1" applyAlignment="1">
      <alignment horizontal="right" vertical="center"/>
    </xf>
    <xf numFmtId="0" fontId="4" fillId="0" borderId="15" xfId="0" applyFont="1" applyBorder="1" applyAlignment="1">
      <alignment horizontal="right" vertical="center"/>
    </xf>
    <xf numFmtId="0" fontId="8" fillId="0" borderId="18" xfId="0" applyFont="1" applyBorder="1" applyAlignment="1">
      <alignment horizontal="right" vertical="center"/>
    </xf>
    <xf numFmtId="0" fontId="4" fillId="0" borderId="19"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vertical="center"/>
    </xf>
    <xf numFmtId="0" fontId="8" fillId="0" borderId="23" xfId="0" applyFont="1" applyBorder="1" applyAlignment="1">
      <alignment horizontal="right" vertical="center"/>
    </xf>
    <xf numFmtId="0" fontId="4" fillId="0" borderId="22" xfId="0" applyFont="1" applyBorder="1" applyAlignment="1">
      <alignment horizontal="right" vertical="center"/>
    </xf>
    <xf numFmtId="0" fontId="8" fillId="0" borderId="24" xfId="0" applyFont="1" applyBorder="1" applyAlignment="1">
      <alignment horizontal="right" vertical="center"/>
    </xf>
    <xf numFmtId="0" fontId="8" fillId="0" borderId="25" xfId="0" applyFont="1" applyBorder="1" applyAlignment="1">
      <alignment horizontal="center" vertical="center"/>
    </xf>
    <xf numFmtId="0" fontId="8" fillId="0" borderId="26" xfId="0" applyFont="1" applyBorder="1" applyAlignment="1">
      <alignment horizontal="right" vertical="center"/>
    </xf>
    <xf numFmtId="0" fontId="8" fillId="0" borderId="25" xfId="0" applyFont="1" applyBorder="1" applyAlignment="1">
      <alignment horizontal="right" vertical="center"/>
    </xf>
    <xf numFmtId="0" fontId="4" fillId="0" borderId="0" xfId="0" applyFont="1" applyAlignment="1">
      <alignment horizontal="center" wrapText="1"/>
    </xf>
    <xf numFmtId="0" fontId="4" fillId="0" borderId="0" xfId="0" applyFont="1" applyAlignment="1">
      <alignment horizontal="left"/>
    </xf>
    <xf numFmtId="49" fontId="50" fillId="0" borderId="10" xfId="0" applyNumberFormat="1" applyFont="1" applyBorder="1" applyAlignment="1">
      <alignment horizontal="center" vertical="center"/>
    </xf>
    <xf numFmtId="0" fontId="50" fillId="0" borderId="27" xfId="0" applyFont="1" applyBorder="1" applyAlignment="1">
      <alignment horizontal="center" vertical="center"/>
    </xf>
    <xf numFmtId="0" fontId="50" fillId="0" borderId="28" xfId="0" applyFont="1" applyBorder="1" applyAlignment="1">
      <alignment horizontal="center" vertical="center"/>
    </xf>
    <xf numFmtId="0" fontId="50" fillId="0" borderId="20" xfId="0" applyFont="1" applyBorder="1" applyAlignment="1">
      <alignment horizontal="center" vertical="center"/>
    </xf>
    <xf numFmtId="0" fontId="50" fillId="0" borderId="29" xfId="0" applyFont="1" applyBorder="1" applyAlignment="1">
      <alignment horizontal="center" vertical="center"/>
    </xf>
    <xf numFmtId="0" fontId="50" fillId="0" borderId="10" xfId="0" applyFont="1" applyBorder="1" applyAlignment="1">
      <alignment horizontal="center" vertical="center"/>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50" fillId="0" borderId="23" xfId="0" applyFont="1" applyBorder="1" applyAlignment="1">
      <alignment horizontal="center" vertical="center"/>
    </xf>
    <xf numFmtId="0" fontId="50" fillId="0" borderId="32" xfId="0" applyFont="1" applyBorder="1" applyAlignment="1">
      <alignment horizontal="center" vertical="center"/>
    </xf>
    <xf numFmtId="0" fontId="50" fillId="0" borderId="33" xfId="0" applyFont="1" applyBorder="1" applyAlignment="1">
      <alignment horizontal="center" vertical="center"/>
    </xf>
    <xf numFmtId="0" fontId="50" fillId="0" borderId="10" xfId="0" applyFont="1" applyBorder="1" applyAlignment="1">
      <alignment vertical="center" shrinkToFit="1"/>
    </xf>
    <xf numFmtId="0" fontId="50" fillId="0" borderId="20" xfId="0" applyFont="1" applyBorder="1" applyAlignment="1">
      <alignment vertical="center" shrinkToFit="1"/>
    </xf>
    <xf numFmtId="0" fontId="50" fillId="0" borderId="0" xfId="0" applyFont="1" applyAlignment="1">
      <alignment vertical="center" shrinkToFit="1"/>
    </xf>
    <xf numFmtId="0" fontId="50" fillId="0" borderId="23" xfId="0" applyFont="1" applyBorder="1" applyAlignment="1">
      <alignment vertical="center" shrinkToFit="1"/>
    </xf>
    <xf numFmtId="176" fontId="51" fillId="0" borderId="10" xfId="0" applyNumberFormat="1" applyFont="1" applyBorder="1" applyAlignment="1">
      <alignment horizontal="right" vertical="center"/>
    </xf>
    <xf numFmtId="0" fontId="50" fillId="0" borderId="34" xfId="0" applyFont="1" applyBorder="1" applyAlignment="1">
      <alignment horizontal="left" vertical="center" indent="1" shrinkToFit="1"/>
    </xf>
    <xf numFmtId="0" fontId="50" fillId="0" borderId="35" xfId="0" applyFont="1" applyBorder="1" applyAlignment="1">
      <alignment horizontal="left" vertical="center" indent="1" shrinkToFit="1"/>
    </xf>
    <xf numFmtId="0" fontId="50" fillId="0" borderId="36" xfId="0" applyFont="1" applyBorder="1" applyAlignment="1">
      <alignment horizontal="left" vertical="center" indent="1" shrinkToFit="1"/>
    </xf>
    <xf numFmtId="0" fontId="50" fillId="0" borderId="37" xfId="0" applyFont="1" applyBorder="1" applyAlignment="1">
      <alignment horizontal="left" vertical="center" indent="1" shrinkToFit="1"/>
    </xf>
    <xf numFmtId="0" fontId="50" fillId="0" borderId="12" xfId="0" applyFont="1" applyBorder="1" applyAlignment="1">
      <alignment vertical="center" shrinkToFit="1"/>
    </xf>
    <xf numFmtId="0" fontId="50" fillId="0" borderId="38" xfId="0" applyFont="1" applyBorder="1" applyAlignment="1">
      <alignment vertical="center" shrinkToFit="1"/>
    </xf>
    <xf numFmtId="0" fontId="50" fillId="0" borderId="39" xfId="0" applyFont="1" applyBorder="1" applyAlignment="1">
      <alignment vertical="center" shrinkToFit="1"/>
    </xf>
    <xf numFmtId="0" fontId="50" fillId="0" borderId="40" xfId="0" applyFont="1" applyBorder="1" applyAlignment="1">
      <alignment vertical="center" shrinkToFit="1"/>
    </xf>
    <xf numFmtId="176" fontId="51" fillId="0" borderId="23" xfId="0" applyNumberFormat="1" applyFont="1" applyBorder="1" applyAlignment="1">
      <alignment horizontal="right" vertical="center"/>
    </xf>
    <xf numFmtId="176" fontId="51" fillId="0" borderId="41" xfId="0" applyNumberFormat="1" applyFont="1" applyBorder="1" applyAlignment="1">
      <alignment horizontal="right" vertical="center"/>
    </xf>
    <xf numFmtId="0" fontId="51" fillId="0" borderId="10" xfId="0" applyFont="1" applyBorder="1" applyAlignment="1">
      <alignment horizontal="center" vertical="center"/>
    </xf>
    <xf numFmtId="0" fontId="51" fillId="0" borderId="12" xfId="0" applyFont="1" applyBorder="1" applyAlignment="1">
      <alignment horizontal="center" vertical="center"/>
    </xf>
    <xf numFmtId="0" fontId="50" fillId="0" borderId="0" xfId="0" applyFont="1" applyAlignment="1">
      <alignment horizontal="left" vertical="center" indent="1"/>
    </xf>
    <xf numFmtId="0" fontId="0" fillId="0" borderId="0" xfId="0" applyAlignment="1">
      <alignment horizontal="left" vertical="center" indent="1"/>
    </xf>
    <xf numFmtId="0" fontId="4" fillId="0" borderId="42" xfId="0" applyFont="1" applyBorder="1"/>
    <xf numFmtId="0" fontId="4" fillId="0" borderId="43" xfId="0" applyFont="1" applyBorder="1"/>
    <xf numFmtId="0" fontId="4" fillId="0" borderId="44" xfId="0" applyFont="1" applyBorder="1"/>
    <xf numFmtId="0" fontId="41" fillId="0" borderId="45"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0" fillId="0" borderId="46" xfId="0" applyBorder="1"/>
    <xf numFmtId="0" fontId="42" fillId="0" borderId="0" xfId="0" applyFont="1" applyAlignment="1">
      <alignment horizontal="left" vertical="center" indent="1"/>
    </xf>
    <xf numFmtId="0" fontId="42" fillId="0" borderId="45" xfId="0" applyFont="1" applyBorder="1" applyAlignment="1">
      <alignment horizontal="left" vertical="center" indent="1"/>
    </xf>
    <xf numFmtId="0" fontId="43" fillId="0" borderId="0" xfId="0" applyFont="1" applyAlignment="1">
      <alignment horizontal="left" vertical="center"/>
    </xf>
    <xf numFmtId="0" fontId="41" fillId="0" borderId="0" xfId="42" applyFont="1">
      <alignment vertical="center"/>
    </xf>
    <xf numFmtId="0" fontId="41" fillId="0" borderId="0" xfId="0" applyFont="1" applyAlignment="1">
      <alignment vertical="center"/>
    </xf>
    <xf numFmtId="0" fontId="42" fillId="0" borderId="0" xfId="0" applyFont="1" applyAlignment="1">
      <alignment horizontal="left" vertical="center"/>
    </xf>
    <xf numFmtId="0" fontId="6" fillId="0" borderId="45" xfId="0" applyFont="1" applyBorder="1"/>
    <xf numFmtId="0" fontId="6" fillId="0" borderId="45" xfId="0" applyFont="1" applyBorder="1" applyAlignment="1">
      <alignment vertical="center"/>
    </xf>
    <xf numFmtId="0" fontId="28" fillId="0" borderId="0" xfId="0" applyFont="1" applyAlignment="1">
      <alignment horizontal="left" indent="1"/>
    </xf>
    <xf numFmtId="0" fontId="41" fillId="0" borderId="45" xfId="42" applyFont="1" applyBorder="1" applyAlignment="1">
      <alignment horizontal="left" vertical="center" indent="1"/>
    </xf>
    <xf numFmtId="0" fontId="4" fillId="0" borderId="45" xfId="0" applyFont="1" applyBorder="1"/>
    <xf numFmtId="0" fontId="28" fillId="0" borderId="0" xfId="0" applyFont="1"/>
    <xf numFmtId="0" fontId="14" fillId="0" borderId="0" xfId="28" applyBorder="1" applyAlignment="1" applyProtection="1"/>
    <xf numFmtId="0" fontId="42" fillId="0" borderId="0" xfId="0" applyFont="1"/>
    <xf numFmtId="0" fontId="49" fillId="0" borderId="47" xfId="0" applyFont="1" applyBorder="1" applyAlignment="1">
      <alignment horizontal="left" indent="1"/>
    </xf>
    <xf numFmtId="0" fontId="49" fillId="0" borderId="48" xfId="0" applyFont="1" applyBorder="1"/>
    <xf numFmtId="0" fontId="4" fillId="0" borderId="48" xfId="0" applyFont="1" applyBorder="1"/>
    <xf numFmtId="0" fontId="4" fillId="0" borderId="49" xfId="0" applyFont="1" applyBorder="1"/>
    <xf numFmtId="0" fontId="4" fillId="0" borderId="47" xfId="0" applyFont="1" applyBorder="1"/>
    <xf numFmtId="49" fontId="14" fillId="0" borderId="48" xfId="28" applyNumberFormat="1" applyBorder="1" applyAlignment="1" applyProtection="1">
      <alignment horizontal="left" vertical="center" indent="1"/>
    </xf>
    <xf numFmtId="0" fontId="47" fillId="0" borderId="48" xfId="0" applyFont="1" applyBorder="1"/>
    <xf numFmtId="0" fontId="0" fillId="0" borderId="48" xfId="0" applyBorder="1"/>
    <xf numFmtId="0" fontId="14" fillId="0" borderId="48" xfId="28" applyBorder="1" applyAlignment="1" applyProtection="1"/>
    <xf numFmtId="0" fontId="0" fillId="0" borderId="49" xfId="0" applyBorder="1"/>
    <xf numFmtId="0" fontId="28" fillId="0" borderId="0" xfId="0" applyFont="1" applyAlignment="1">
      <alignment horizontal="left" vertical="center"/>
    </xf>
    <xf numFmtId="0" fontId="27" fillId="0" borderId="0" xfId="0" applyFont="1" applyAlignment="1">
      <alignment horizontal="center"/>
    </xf>
    <xf numFmtId="0" fontId="45" fillId="0" borderId="0" xfId="28" applyFont="1" applyBorder="1" applyAlignment="1" applyProtection="1">
      <alignment horizontal="left" vertical="top"/>
    </xf>
    <xf numFmtId="0" fontId="45" fillId="0" borderId="48" xfId="28" applyFont="1" applyBorder="1" applyAlignment="1" applyProtection="1">
      <alignment horizontal="left" vertical="top"/>
    </xf>
    <xf numFmtId="0" fontId="44" fillId="0" borderId="0" xfId="0" applyFont="1" applyAlignment="1">
      <alignment horizontal="left" vertical="center"/>
    </xf>
    <xf numFmtId="0" fontId="41" fillId="0" borderId="0" xfId="0" applyFont="1" applyAlignment="1">
      <alignment horizontal="left" vertical="center"/>
    </xf>
    <xf numFmtId="0" fontId="27" fillId="0" borderId="0" xfId="42" applyFont="1" applyAlignment="1">
      <alignment horizontal="right" vertical="center"/>
    </xf>
    <xf numFmtId="49" fontId="46" fillId="0" borderId="0" xfId="28" applyNumberFormat="1" applyFont="1" applyBorder="1" applyAlignment="1" applyProtection="1">
      <alignment horizontal="left" vertical="center"/>
    </xf>
    <xf numFmtId="0" fontId="27" fillId="0" borderId="0" xfId="0" applyFont="1" applyAlignment="1">
      <alignment horizontal="right"/>
    </xf>
    <xf numFmtId="0" fontId="48" fillId="0" borderId="0" xfId="28" applyFont="1" applyBorder="1" applyAlignment="1" applyProtection="1">
      <alignment horizontal="left" vertical="top"/>
    </xf>
    <xf numFmtId="0" fontId="4" fillId="0" borderId="0" xfId="0" applyFont="1" applyAlignment="1">
      <alignment horizontal="distributed" vertical="center"/>
    </xf>
    <xf numFmtId="0" fontId="4" fillId="0" borderId="50" xfId="0" applyFont="1" applyBorder="1" applyAlignment="1">
      <alignment horizontal="distributed" vertical="center"/>
    </xf>
    <xf numFmtId="0" fontId="50" fillId="0" borderId="0" xfId="0" applyFont="1" applyAlignment="1">
      <alignment horizontal="left" vertical="center" indent="1"/>
    </xf>
    <xf numFmtId="0" fontId="50" fillId="0" borderId="50" xfId="0" applyFont="1" applyBorder="1" applyAlignment="1">
      <alignment horizontal="left" vertical="center" indent="1"/>
    </xf>
    <xf numFmtId="0" fontId="4" fillId="0" borderId="51" xfId="0" applyFont="1" applyBorder="1" applyAlignment="1">
      <alignment horizontal="distributed" vertical="center"/>
    </xf>
    <xf numFmtId="0" fontId="50" fillId="0" borderId="51" xfId="0" applyFont="1" applyBorder="1" applyAlignment="1">
      <alignment horizontal="left" vertical="center" indent="1"/>
    </xf>
    <xf numFmtId="0" fontId="0" fillId="0" borderId="51" xfId="0" applyBorder="1" applyAlignment="1">
      <alignment horizontal="left" vertical="center" indent="1"/>
    </xf>
    <xf numFmtId="0" fontId="0" fillId="0" borderId="50" xfId="0" applyBorder="1" applyAlignment="1">
      <alignment horizontal="left" vertical="center" indent="1"/>
    </xf>
    <xf numFmtId="0" fontId="41" fillId="0" borderId="45" xfId="0" applyFont="1" applyBorder="1" applyAlignment="1">
      <alignment horizontal="left" vertical="center" indent="1"/>
    </xf>
    <xf numFmtId="0" fontId="41" fillId="0" borderId="0" xfId="0" applyFont="1" applyAlignment="1">
      <alignment horizontal="left" vertical="center" indent="1"/>
    </xf>
    <xf numFmtId="0" fontId="35" fillId="0" borderId="0" xfId="0" applyFont="1" applyAlignment="1">
      <alignment horizontal="left" vertical="top"/>
    </xf>
    <xf numFmtId="55" fontId="4" fillId="0" borderId="0" xfId="0" applyNumberFormat="1" applyFont="1"/>
    <xf numFmtId="0" fontId="4" fillId="0" borderId="0" xfId="0" applyFont="1"/>
    <xf numFmtId="0" fontId="38" fillId="0" borderId="0" xfId="0" applyFont="1" applyAlignment="1">
      <alignment horizontal="right" vertical="top" indent="1"/>
    </xf>
    <xf numFmtId="0" fontId="39" fillId="0" borderId="0" xfId="0" applyFont="1" applyAlignment="1">
      <alignment horizontal="center"/>
    </xf>
    <xf numFmtId="0" fontId="40" fillId="0" borderId="0" xfId="0" applyFont="1" applyAlignment="1">
      <alignment horizontal="center"/>
    </xf>
    <xf numFmtId="0" fontId="0" fillId="0" borderId="0" xfId="0" applyAlignment="1">
      <alignment horizontal="center"/>
    </xf>
    <xf numFmtId="0" fontId="0" fillId="0" borderId="50" xfId="0" applyBorder="1" applyAlignment="1">
      <alignment horizontal="center"/>
    </xf>
    <xf numFmtId="0" fontId="4" fillId="0" borderId="0" xfId="0" applyFont="1" applyAlignment="1">
      <alignment horizontal="center"/>
    </xf>
    <xf numFmtId="0" fontId="4" fillId="0" borderId="50" xfId="0" applyFont="1" applyBorder="1" applyAlignment="1">
      <alignment horizontal="center"/>
    </xf>
    <xf numFmtId="0" fontId="50" fillId="0" borderId="0" xfId="0" applyFont="1" applyAlignment="1">
      <alignment horizontal="center"/>
    </xf>
    <xf numFmtId="0" fontId="50" fillId="0" borderId="50" xfId="0" applyFont="1" applyBorder="1" applyAlignment="1">
      <alignment horizontal="center"/>
    </xf>
    <xf numFmtId="0" fontId="51" fillId="0" borderId="15" xfId="0" applyFont="1" applyBorder="1" applyAlignment="1">
      <alignment horizontal="left" vertical="center" indent="1"/>
    </xf>
    <xf numFmtId="0" fontId="0" fillId="0" borderId="10" xfId="0" applyBorder="1" applyAlignment="1">
      <alignment horizontal="left" vertical="center" indent="1"/>
    </xf>
    <xf numFmtId="0" fontId="51" fillId="0" borderId="10" xfId="0" applyFont="1" applyBorder="1" applyAlignment="1">
      <alignment horizontal="left" vertical="center"/>
    </xf>
    <xf numFmtId="0" fontId="0" fillId="0" borderId="10" xfId="0" applyBorder="1" applyAlignment="1">
      <alignment horizontal="lef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8" fillId="0" borderId="15"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4" fillId="0" borderId="15"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0" fontId="51" fillId="0" borderId="13" xfId="0" applyFont="1" applyBorder="1" applyAlignment="1">
      <alignment horizontal="left" vertical="center" indent="1"/>
    </xf>
    <xf numFmtId="0" fontId="51" fillId="0" borderId="14" xfId="0" applyFont="1" applyBorder="1" applyAlignment="1">
      <alignment horizontal="left" vertical="center" indent="1"/>
    </xf>
    <xf numFmtId="0" fontId="51" fillId="0" borderId="52" xfId="0" applyFont="1" applyBorder="1" applyAlignment="1">
      <alignment horizontal="left" vertical="center" indent="1"/>
    </xf>
    <xf numFmtId="177" fontId="52" fillId="0" borderId="15" xfId="0" applyNumberFormat="1" applyFont="1" applyBorder="1" applyAlignment="1">
      <alignment horizontal="right" vertical="center"/>
    </xf>
    <xf numFmtId="177" fontId="52" fillId="0" borderId="10" xfId="0" applyNumberFormat="1" applyFont="1" applyBorder="1" applyAlignment="1">
      <alignment horizontal="right" vertical="center"/>
    </xf>
    <xf numFmtId="0" fontId="4" fillId="0" borderId="1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5" xfId="0" applyFont="1" applyBorder="1" applyAlignment="1">
      <alignment horizontal="center" vertical="center"/>
    </xf>
    <xf numFmtId="0" fontId="50" fillId="0" borderId="10" xfId="0" applyFont="1" applyBorder="1" applyAlignment="1">
      <alignment horizontal="center" vertical="center"/>
    </xf>
    <xf numFmtId="0" fontId="50" fillId="0" borderId="12" xfId="0" applyFont="1" applyBorder="1" applyAlignment="1">
      <alignment horizontal="center" vertical="center"/>
    </xf>
    <xf numFmtId="0" fontId="4" fillId="0" borderId="15"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53" fillId="0" borderId="15" xfId="28" applyNumberFormat="1" applyFont="1" applyBorder="1" applyAlignment="1" applyProtection="1">
      <alignment horizontal="left" vertical="center" indent="1"/>
    </xf>
    <xf numFmtId="49" fontId="54" fillId="0" borderId="10" xfId="28" applyNumberFormat="1" applyFont="1" applyBorder="1" applyAlignment="1" applyProtection="1">
      <alignment horizontal="left" vertical="center" indent="1"/>
    </xf>
    <xf numFmtId="49" fontId="54" fillId="0" borderId="12" xfId="28" applyNumberFormat="1" applyFont="1" applyBorder="1" applyAlignment="1" applyProtection="1">
      <alignment horizontal="left" vertical="center" indent="1"/>
    </xf>
    <xf numFmtId="49" fontId="50" fillId="0" borderId="15" xfId="28" applyNumberFormat="1" applyFont="1" applyBorder="1" applyAlignment="1" applyProtection="1">
      <alignment horizontal="left" vertical="center" indent="1"/>
    </xf>
    <xf numFmtId="49" fontId="50" fillId="0" borderId="10" xfId="28" applyNumberFormat="1" applyFont="1" applyBorder="1" applyAlignment="1" applyProtection="1">
      <alignment horizontal="left" vertical="center" indent="1"/>
    </xf>
    <xf numFmtId="49" fontId="50" fillId="0" borderId="12" xfId="28" applyNumberFormat="1" applyFont="1" applyBorder="1" applyAlignment="1" applyProtection="1">
      <alignment horizontal="left" vertical="center" indent="1"/>
    </xf>
    <xf numFmtId="0" fontId="4" fillId="0" borderId="15"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176" fontId="51" fillId="0" borderId="10" xfId="0" applyNumberFormat="1" applyFont="1" applyBorder="1" applyAlignment="1">
      <alignment horizontal="right" vertical="center"/>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52"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20" xfId="0" applyFont="1" applyBorder="1" applyAlignment="1">
      <alignment horizontal="distributed" vertical="center" indent="1"/>
    </xf>
    <xf numFmtId="0" fontId="4" fillId="0" borderId="38" xfId="0" applyFont="1" applyBorder="1" applyAlignment="1">
      <alignment horizontal="distributed" vertical="center" indent="1"/>
    </xf>
    <xf numFmtId="0" fontId="51" fillId="0" borderId="14" xfId="0" applyFont="1" applyBorder="1" applyAlignment="1">
      <alignment vertical="center" shrinkToFit="1"/>
    </xf>
    <xf numFmtId="0" fontId="51" fillId="0" borderId="14" xfId="0" applyFont="1" applyBorder="1" applyAlignment="1">
      <alignment vertical="center"/>
    </xf>
    <xf numFmtId="0" fontId="51" fillId="0" borderId="52" xfId="0" applyFont="1" applyBorder="1" applyAlignment="1">
      <alignment vertical="center"/>
    </xf>
    <xf numFmtId="0" fontId="51" fillId="0" borderId="20" xfId="0" applyFont="1" applyBorder="1" applyAlignment="1">
      <alignment vertical="center"/>
    </xf>
    <xf numFmtId="0" fontId="51" fillId="0" borderId="38" xfId="0" applyFont="1" applyBorder="1" applyAlignment="1">
      <alignment vertical="center"/>
    </xf>
    <xf numFmtId="0" fontId="6" fillId="0" borderId="53" xfId="0" applyFont="1" applyBorder="1" applyAlignment="1">
      <alignment horizontal="distributed" vertical="center" indent="2"/>
    </xf>
    <xf numFmtId="0" fontId="6" fillId="0" borderId="54" xfId="0" applyFont="1" applyBorder="1" applyAlignment="1">
      <alignment horizontal="distributed" vertical="center" indent="2"/>
    </xf>
    <xf numFmtId="0" fontId="6" fillId="0" borderId="55" xfId="0" applyFont="1" applyBorder="1" applyAlignment="1">
      <alignment horizontal="distributed" vertical="center" indent="2"/>
    </xf>
    <xf numFmtId="0" fontId="50" fillId="0" borderId="53" xfId="0" applyFont="1" applyBorder="1" applyAlignment="1">
      <alignment horizontal="left" vertical="center" indent="1"/>
    </xf>
    <xf numFmtId="0" fontId="50" fillId="0" borderId="54" xfId="0" applyFont="1" applyBorder="1" applyAlignment="1">
      <alignment horizontal="left" vertical="center" indent="1"/>
    </xf>
    <xf numFmtId="0" fontId="50" fillId="0" borderId="55" xfId="0" applyFont="1" applyBorder="1" applyAlignment="1">
      <alignment horizontal="left" vertical="center" indent="1"/>
    </xf>
    <xf numFmtId="0" fontId="7" fillId="0" borderId="56" xfId="0" applyFont="1" applyBorder="1" applyAlignment="1">
      <alignment horizontal="distributed" vertical="center" indent="1"/>
    </xf>
    <xf numFmtId="0" fontId="7" fillId="0" borderId="57" xfId="0" applyFont="1" applyBorder="1" applyAlignment="1">
      <alignment horizontal="distributed" vertical="center" indent="1"/>
    </xf>
    <xf numFmtId="0" fontId="7" fillId="0" borderId="58" xfId="0" applyFont="1" applyBorder="1" applyAlignment="1">
      <alignment horizontal="distributed" vertical="center" indent="1"/>
    </xf>
    <xf numFmtId="0" fontId="51" fillId="0" borderId="11" xfId="0" applyFont="1" applyBorder="1" applyAlignment="1">
      <alignment horizontal="left" vertical="center" indent="1"/>
    </xf>
    <xf numFmtId="0" fontId="51" fillId="0" borderId="20" xfId="0" applyFont="1" applyBorder="1" applyAlignment="1">
      <alignment horizontal="left" vertical="center" indent="1"/>
    </xf>
    <xf numFmtId="0" fontId="51" fillId="0" borderId="38" xfId="0" applyFont="1" applyBorder="1" applyAlignment="1">
      <alignment horizontal="left" vertical="center" indent="1"/>
    </xf>
    <xf numFmtId="0" fontId="4" fillId="0" borderId="14" xfId="0" applyFont="1" applyBorder="1" applyAlignment="1">
      <alignment horizontal="center" vertical="center"/>
    </xf>
    <xf numFmtId="0" fontId="4" fillId="0" borderId="52" xfId="0" applyFont="1" applyBorder="1" applyAlignment="1">
      <alignment horizontal="center" vertical="center"/>
    </xf>
    <xf numFmtId="0" fontId="51" fillId="0" borderId="56" xfId="0" applyFont="1" applyBorder="1" applyAlignment="1">
      <alignment horizontal="left" vertical="center" indent="1"/>
    </xf>
    <xf numFmtId="0" fontId="51" fillId="0" borderId="57" xfId="0" applyFont="1" applyBorder="1" applyAlignment="1">
      <alignment horizontal="left" vertical="center" indent="1"/>
    </xf>
    <xf numFmtId="0" fontId="51" fillId="0" borderId="58" xfId="0" applyFont="1" applyBorder="1" applyAlignment="1">
      <alignment horizontal="left" vertical="center" indent="1"/>
    </xf>
    <xf numFmtId="0" fontId="51" fillId="0" borderId="53" xfId="0" applyFont="1" applyBorder="1" applyAlignment="1">
      <alignment horizontal="left" vertical="center" indent="1"/>
    </xf>
    <xf numFmtId="0" fontId="51" fillId="0" borderId="54" xfId="0" applyFont="1" applyBorder="1" applyAlignment="1">
      <alignment horizontal="left" vertical="center" indent="1"/>
    </xf>
    <xf numFmtId="0" fontId="51" fillId="0" borderId="55" xfId="0" applyFont="1" applyBorder="1" applyAlignment="1">
      <alignment horizontal="left" vertical="center" indent="1"/>
    </xf>
    <xf numFmtId="0" fontId="7" fillId="0" borderId="11" xfId="0" applyFont="1" applyBorder="1" applyAlignment="1">
      <alignment horizontal="distributed" vertical="center" indent="1"/>
    </xf>
    <xf numFmtId="0" fontId="7" fillId="0" borderId="20" xfId="0" applyFont="1" applyBorder="1" applyAlignment="1">
      <alignment horizontal="distributed" vertical="center" indent="1"/>
    </xf>
    <xf numFmtId="0" fontId="7" fillId="0" borderId="38" xfId="0" applyFont="1" applyBorder="1" applyAlignment="1">
      <alignment horizontal="distributed" vertical="center" indent="1"/>
    </xf>
    <xf numFmtId="3" fontId="52" fillId="0" borderId="13" xfId="0" applyNumberFormat="1" applyFont="1" applyBorder="1" applyAlignment="1">
      <alignment horizontal="right" vertical="center"/>
    </xf>
    <xf numFmtId="3" fontId="52" fillId="0" borderId="14" xfId="0" applyNumberFormat="1" applyFont="1" applyBorder="1" applyAlignment="1">
      <alignment horizontal="right" vertical="center"/>
    </xf>
    <xf numFmtId="176" fontId="52" fillId="0" borderId="15" xfId="0" applyNumberFormat="1" applyFont="1" applyBorder="1" applyAlignment="1">
      <alignment horizontal="right" vertical="center"/>
    </xf>
    <xf numFmtId="176" fontId="52" fillId="0" borderId="10" xfId="0" applyNumberFormat="1"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27" fillId="0" borderId="11"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38" xfId="0" applyFont="1" applyBorder="1" applyAlignment="1">
      <alignment horizontal="center" vertical="center" shrinkToFit="1"/>
    </xf>
    <xf numFmtId="0" fontId="4" fillId="0" borderId="59" xfId="0" applyFont="1" applyBorder="1" applyAlignment="1">
      <alignment horizontal="distributed" vertical="center" indent="1"/>
    </xf>
    <xf numFmtId="0" fontId="0" fillId="0" borderId="59" xfId="0" applyBorder="1" applyAlignment="1">
      <alignment horizontal="distributed" vertical="center" indent="1"/>
    </xf>
    <xf numFmtId="49" fontId="52" fillId="0" borderId="59" xfId="0" applyNumberFormat="1" applyFont="1" applyBorder="1" applyAlignment="1">
      <alignment horizontal="left" vertical="center" indent="1"/>
    </xf>
    <xf numFmtId="0" fontId="34" fillId="0" borderId="0" xfId="0" applyFont="1" applyAlignment="1">
      <alignment horizontal="center"/>
    </xf>
    <xf numFmtId="0" fontId="34" fillId="0" borderId="60" xfId="0" applyFont="1" applyBorder="1" applyAlignment="1">
      <alignment horizontal="center"/>
    </xf>
    <xf numFmtId="0" fontId="29" fillId="0" borderId="60" xfId="0" applyFont="1" applyBorder="1"/>
    <xf numFmtId="0" fontId="55" fillId="0" borderId="60" xfId="0" applyFont="1" applyBorder="1" applyAlignment="1">
      <alignment horizontal="left"/>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4" fillId="0" borderId="15" xfId="0" applyFont="1" applyBorder="1" applyAlignment="1">
      <alignment horizontal="center" vertical="center" wrapTex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F25761E2-1012-4E27-A830-0AF84A95BDCB}"/>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5</xdr:row>
          <xdr:rowOff>47625</xdr:rowOff>
        </xdr:from>
        <xdr:to>
          <xdr:col>9</xdr:col>
          <xdr:colOff>180975</xdr:colOff>
          <xdr:row>6</xdr:row>
          <xdr:rowOff>161925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47625</xdr:rowOff>
        </xdr:from>
        <xdr:to>
          <xdr:col>23</xdr:col>
          <xdr:colOff>66675</xdr:colOff>
          <xdr:row>6</xdr:row>
          <xdr:rowOff>161925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38100</xdr:rowOff>
        </xdr:from>
        <xdr:to>
          <xdr:col>17</xdr:col>
          <xdr:colOff>161925</xdr:colOff>
          <xdr:row>6</xdr:row>
          <xdr:rowOff>152400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7</xdr:row>
      <xdr:rowOff>19050</xdr:rowOff>
    </xdr:from>
    <xdr:to>
      <xdr:col>30</xdr:col>
      <xdr:colOff>180975</xdr:colOff>
      <xdr:row>19</xdr:row>
      <xdr:rowOff>285750</xdr:rowOff>
    </xdr:to>
    <xdr:sp macro="" textlink="">
      <xdr:nvSpPr>
        <xdr:cNvPr id="4074" name="Rectangle 9">
          <a:extLst>
            <a:ext uri="{FF2B5EF4-FFF2-40B4-BE49-F238E27FC236}">
              <a16:creationId xmlns:a16="http://schemas.microsoft.com/office/drawing/2014/main" id="{A5ED7C95-06ED-4E50-F4A0-7C4CA67CC0B1}"/>
            </a:ext>
          </a:extLst>
        </xdr:cNvPr>
        <xdr:cNvSpPr>
          <a:spLocks noChangeArrowheads="1"/>
        </xdr:cNvSpPr>
      </xdr:nvSpPr>
      <xdr:spPr bwMode="auto">
        <a:xfrm>
          <a:off x="57150" y="1847850"/>
          <a:ext cx="7077075" cy="38766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209550</xdr:colOff>
      <xdr:row>0</xdr:row>
      <xdr:rowOff>76200</xdr:rowOff>
    </xdr:from>
    <xdr:to>
      <xdr:col>37</xdr:col>
      <xdr:colOff>95250</xdr:colOff>
      <xdr:row>2</xdr:row>
      <xdr:rowOff>457200</xdr:rowOff>
    </xdr:to>
    <xdr:sp macro="" textlink="">
      <xdr:nvSpPr>
        <xdr:cNvPr id="14" name="Text Box 5">
          <a:extLst>
            <a:ext uri="{FF2B5EF4-FFF2-40B4-BE49-F238E27FC236}">
              <a16:creationId xmlns:a16="http://schemas.microsoft.com/office/drawing/2014/main" id="{C82AB070-CEA8-BAAC-557C-2CB9406257AB}"/>
            </a:ext>
          </a:extLst>
        </xdr:cNvPr>
        <xdr:cNvSpPr txBox="1">
          <a:spLocks noChangeArrowheads="1"/>
        </xdr:cNvSpPr>
      </xdr:nvSpPr>
      <xdr:spPr bwMode="auto">
        <a:xfrm>
          <a:off x="7458075" y="76200"/>
          <a:ext cx="3314700" cy="8001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32</xdr:col>
      <xdr:colOff>228600</xdr:colOff>
      <xdr:row>8</xdr:row>
      <xdr:rowOff>304800</xdr:rowOff>
    </xdr:from>
    <xdr:to>
      <xdr:col>37</xdr:col>
      <xdr:colOff>171450</xdr:colOff>
      <xdr:row>21</xdr:row>
      <xdr:rowOff>95250</xdr:rowOff>
    </xdr:to>
    <xdr:grpSp>
      <xdr:nvGrpSpPr>
        <xdr:cNvPr id="4076" name="グループ化 10">
          <a:extLst>
            <a:ext uri="{FF2B5EF4-FFF2-40B4-BE49-F238E27FC236}">
              <a16:creationId xmlns:a16="http://schemas.microsoft.com/office/drawing/2014/main" id="{32E2F8A9-E154-C0A8-3E2F-26095E0B536F}"/>
            </a:ext>
          </a:extLst>
        </xdr:cNvPr>
        <xdr:cNvGrpSpPr>
          <a:grpSpLocks/>
        </xdr:cNvGrpSpPr>
      </xdr:nvGrpSpPr>
      <xdr:grpSpPr bwMode="auto">
        <a:xfrm>
          <a:off x="7477125" y="2362200"/>
          <a:ext cx="3371850" cy="3667125"/>
          <a:chOff x="7620000" y="2628900"/>
          <a:chExt cx="3371850" cy="3662680"/>
        </a:xfrm>
      </xdr:grpSpPr>
      <xdr:sp macro="" textlink="">
        <xdr:nvSpPr>
          <xdr:cNvPr id="22" name="AutoShape 8">
            <a:extLst>
              <a:ext uri="{FF2B5EF4-FFF2-40B4-BE49-F238E27FC236}">
                <a16:creationId xmlns:a16="http://schemas.microsoft.com/office/drawing/2014/main" id="{501BD433-CECF-D4FF-DD14-62B5E1B99B86}"/>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6404"/>
              <a:gd name="adj6" fmla="val -9887"/>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23" name="直線矢印コネクタ 22">
            <a:extLst>
              <a:ext uri="{FF2B5EF4-FFF2-40B4-BE49-F238E27FC236}">
                <a16:creationId xmlns:a16="http://schemas.microsoft.com/office/drawing/2014/main" id="{99EADBFA-C0C8-6DCE-9FE8-3D9BEB7E6A98}"/>
              </a:ext>
            </a:extLst>
          </xdr:cNvPr>
          <xdr:cNvCxnSpPr/>
        </xdr:nvCxnSpPr>
        <xdr:spPr>
          <a:xfrm>
            <a:off x="8629650" y="4379376"/>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7</xdr:col>
      <xdr:colOff>219075</xdr:colOff>
      <xdr:row>4</xdr:row>
      <xdr:rowOff>0</xdr:rowOff>
    </xdr:from>
    <xdr:to>
      <xdr:col>18</xdr:col>
      <xdr:colOff>66675</xdr:colOff>
      <xdr:row>5</xdr:row>
      <xdr:rowOff>57150</xdr:rowOff>
    </xdr:to>
    <xdr:sp macro="" textlink="">
      <xdr:nvSpPr>
        <xdr:cNvPr id="4077" name="Rectangle 9">
          <a:extLst>
            <a:ext uri="{FF2B5EF4-FFF2-40B4-BE49-F238E27FC236}">
              <a16:creationId xmlns:a16="http://schemas.microsoft.com/office/drawing/2014/main" id="{DED74934-062E-DAD8-71EA-21F0BD36AC27}"/>
            </a:ext>
          </a:extLst>
        </xdr:cNvPr>
        <xdr:cNvSpPr>
          <a:spLocks noChangeArrowheads="1"/>
        </xdr:cNvSpPr>
      </xdr:nvSpPr>
      <xdr:spPr bwMode="auto">
        <a:xfrm>
          <a:off x="1733550" y="1133475"/>
          <a:ext cx="2466975" cy="352425"/>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209550</xdr:colOff>
      <xdr:row>2</xdr:row>
      <xdr:rowOff>581025</xdr:rowOff>
    </xdr:from>
    <xdr:to>
      <xdr:col>37</xdr:col>
      <xdr:colOff>152400</xdr:colOff>
      <xdr:row>8</xdr:row>
      <xdr:rowOff>123825</xdr:rowOff>
    </xdr:to>
    <xdr:grpSp>
      <xdr:nvGrpSpPr>
        <xdr:cNvPr id="4078" name="グループ化 10">
          <a:extLst>
            <a:ext uri="{FF2B5EF4-FFF2-40B4-BE49-F238E27FC236}">
              <a16:creationId xmlns:a16="http://schemas.microsoft.com/office/drawing/2014/main" id="{D9D682C4-BD9F-3C03-BD3F-A58A9191193B}"/>
            </a:ext>
          </a:extLst>
        </xdr:cNvPr>
        <xdr:cNvGrpSpPr>
          <a:grpSpLocks/>
        </xdr:cNvGrpSpPr>
      </xdr:nvGrpSpPr>
      <xdr:grpSpPr bwMode="auto">
        <a:xfrm>
          <a:off x="7458075" y="1000125"/>
          <a:ext cx="3371850" cy="1181100"/>
          <a:chOff x="7620000" y="2628900"/>
          <a:chExt cx="3371850" cy="3662680"/>
        </a:xfrm>
      </xdr:grpSpPr>
      <xdr:sp macro="" textlink="">
        <xdr:nvSpPr>
          <xdr:cNvPr id="16" name="AutoShape 8">
            <a:extLst>
              <a:ext uri="{FF2B5EF4-FFF2-40B4-BE49-F238E27FC236}">
                <a16:creationId xmlns:a16="http://schemas.microsoft.com/office/drawing/2014/main" id="{DA45ACCC-B8B1-8ED0-F859-C00C10E9802E}"/>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15166"/>
              <a:gd name="adj6" fmla="val -95480"/>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17" name="直線矢印コネクタ 16">
            <a:extLst>
              <a:ext uri="{FF2B5EF4-FFF2-40B4-BE49-F238E27FC236}">
                <a16:creationId xmlns:a16="http://schemas.microsoft.com/office/drawing/2014/main" id="{3EEF5DBC-D288-36A3-C145-4126947C66C8}"/>
              </a:ext>
            </a:extLst>
          </xdr:cNvPr>
          <xdr:cNvCxnSpPr/>
        </xdr:nvCxnSpPr>
        <xdr:spPr>
          <a:xfrm>
            <a:off x="9439275" y="3987636"/>
            <a:ext cx="314325" cy="44306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editAs="oneCell">
    <xdr:from>
      <xdr:col>32</xdr:col>
      <xdr:colOff>228600</xdr:colOff>
      <xdr:row>3</xdr:row>
      <xdr:rowOff>85725</xdr:rowOff>
    </xdr:from>
    <xdr:to>
      <xdr:col>36</xdr:col>
      <xdr:colOff>600075</xdr:colOff>
      <xdr:row>8</xdr:row>
      <xdr:rowOff>200025</xdr:rowOff>
    </xdr:to>
    <xdr:pic>
      <xdr:nvPicPr>
        <xdr:cNvPr id="4079" name="図 3">
          <a:extLst>
            <a:ext uri="{FF2B5EF4-FFF2-40B4-BE49-F238E27FC236}">
              <a16:creationId xmlns:a16="http://schemas.microsoft.com/office/drawing/2014/main" id="{249F9EB6-432A-EF65-B65A-76FECA368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77125" y="1114425"/>
          <a:ext cx="31146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47625</xdr:colOff>
      <xdr:row>4</xdr:row>
      <xdr:rowOff>47625</xdr:rowOff>
    </xdr:from>
    <xdr:to>
      <xdr:col>8</xdr:col>
      <xdr:colOff>76200</xdr:colOff>
      <xdr:row>22</xdr:row>
      <xdr:rowOff>76200</xdr:rowOff>
    </xdr:to>
    <xdr:sp macro="" textlink="">
      <xdr:nvSpPr>
        <xdr:cNvPr id="9476" name="Rectangle 9">
          <a:extLst>
            <a:ext uri="{FF2B5EF4-FFF2-40B4-BE49-F238E27FC236}">
              <a16:creationId xmlns:a16="http://schemas.microsoft.com/office/drawing/2014/main" id="{CD6FFBBD-912F-071D-8CC6-5BE179FB0154}"/>
            </a:ext>
          </a:extLst>
        </xdr:cNvPr>
        <xdr:cNvSpPr>
          <a:spLocks noChangeArrowheads="1"/>
        </xdr:cNvSpPr>
      </xdr:nvSpPr>
      <xdr:spPr bwMode="auto">
        <a:xfrm>
          <a:off x="1971675" y="733425"/>
          <a:ext cx="7210425" cy="633412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14</xdr:col>
      <xdr:colOff>390525</xdr:colOff>
      <xdr:row>20</xdr:row>
      <xdr:rowOff>161925</xdr:rowOff>
    </xdr:from>
    <xdr:to>
      <xdr:col>19</xdr:col>
      <xdr:colOff>276225</xdr:colOff>
      <xdr:row>22</xdr:row>
      <xdr:rowOff>231775</xdr:rowOff>
    </xdr:to>
    <xdr:sp macro="" textlink="">
      <xdr:nvSpPr>
        <xdr:cNvPr id="4" name="Text Box 5">
          <a:extLst>
            <a:ext uri="{FF2B5EF4-FFF2-40B4-BE49-F238E27FC236}">
              <a16:creationId xmlns:a16="http://schemas.microsoft.com/office/drawing/2014/main" id="{9E81FEF7-DB85-4509-61BE-B3C86C28D787}"/>
            </a:ext>
          </a:extLst>
        </xdr:cNvPr>
        <xdr:cNvSpPr txBox="1">
          <a:spLocks noChangeArrowheads="1"/>
        </xdr:cNvSpPr>
      </xdr:nvSpPr>
      <xdr:spPr bwMode="auto">
        <a:xfrm>
          <a:off x="11334750" y="6429375"/>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14</xdr:col>
      <xdr:colOff>409575</xdr:colOff>
      <xdr:row>9</xdr:row>
      <xdr:rowOff>247650</xdr:rowOff>
    </xdr:from>
    <xdr:to>
      <xdr:col>19</xdr:col>
      <xdr:colOff>352425</xdr:colOff>
      <xdr:row>19</xdr:row>
      <xdr:rowOff>295275</xdr:rowOff>
    </xdr:to>
    <xdr:grpSp>
      <xdr:nvGrpSpPr>
        <xdr:cNvPr id="9478" name="グループ化 10">
          <a:extLst>
            <a:ext uri="{FF2B5EF4-FFF2-40B4-BE49-F238E27FC236}">
              <a16:creationId xmlns:a16="http://schemas.microsoft.com/office/drawing/2014/main" id="{3E8772B9-099B-4923-9FC8-A6956EEF795E}"/>
            </a:ext>
          </a:extLst>
        </xdr:cNvPr>
        <xdr:cNvGrpSpPr>
          <a:grpSpLocks/>
        </xdr:cNvGrpSpPr>
      </xdr:nvGrpSpPr>
      <xdr:grpSpPr bwMode="auto">
        <a:xfrm>
          <a:off x="11353800" y="2533650"/>
          <a:ext cx="3371850" cy="3667125"/>
          <a:chOff x="7639050" y="2495712"/>
          <a:chExt cx="3371850" cy="3662680"/>
        </a:xfrm>
      </xdr:grpSpPr>
      <xdr:sp macro="" textlink="">
        <xdr:nvSpPr>
          <xdr:cNvPr id="9" name="AutoShape 8">
            <a:extLst>
              <a:ext uri="{FF2B5EF4-FFF2-40B4-BE49-F238E27FC236}">
                <a16:creationId xmlns:a16="http://schemas.microsoft.com/office/drawing/2014/main" id="{13D4FFB8-0497-17C0-0B07-17727BD76350}"/>
              </a:ext>
            </a:extLst>
          </xdr:cNvPr>
          <xdr:cNvSpPr>
            <a:spLocks/>
          </xdr:cNvSpPr>
        </xdr:nvSpPr>
        <xdr:spPr bwMode="auto">
          <a:xfrm>
            <a:off x="7639050" y="2495712"/>
            <a:ext cx="3371850" cy="3662680"/>
          </a:xfrm>
          <a:prstGeom prst="borderCallout2">
            <a:avLst>
              <a:gd name="adj1" fmla="val 3287"/>
              <a:gd name="adj2" fmla="val -2259"/>
              <a:gd name="adj3" fmla="val 3287"/>
              <a:gd name="adj4" fmla="val -5366"/>
              <a:gd name="adj5" fmla="val -2946"/>
              <a:gd name="adj6" fmla="val -65254"/>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10" name="直線矢印コネクタ 9">
            <a:extLst>
              <a:ext uri="{FF2B5EF4-FFF2-40B4-BE49-F238E27FC236}">
                <a16:creationId xmlns:a16="http://schemas.microsoft.com/office/drawing/2014/main" id="{777D6898-C296-B25C-F59A-DACB8E77B0A2}"/>
              </a:ext>
            </a:extLst>
          </xdr:cNvPr>
          <xdr:cNvCxnSpPr/>
        </xdr:nvCxnSpPr>
        <xdr:spPr>
          <a:xfrm>
            <a:off x="8629650" y="4293755"/>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14</xdr:col>
      <xdr:colOff>419100</xdr:colOff>
      <xdr:row>1</xdr:row>
      <xdr:rowOff>57150</xdr:rowOff>
    </xdr:from>
    <xdr:to>
      <xdr:col>19</xdr:col>
      <xdr:colOff>361950</xdr:colOff>
      <xdr:row>4</xdr:row>
      <xdr:rowOff>180975</xdr:rowOff>
    </xdr:to>
    <xdr:grpSp>
      <xdr:nvGrpSpPr>
        <xdr:cNvPr id="9479" name="グループ化 10">
          <a:extLst>
            <a:ext uri="{FF2B5EF4-FFF2-40B4-BE49-F238E27FC236}">
              <a16:creationId xmlns:a16="http://schemas.microsoft.com/office/drawing/2014/main" id="{0EAA33F3-546F-2728-6507-A1C22B87527E}"/>
            </a:ext>
          </a:extLst>
        </xdr:cNvPr>
        <xdr:cNvGrpSpPr>
          <a:grpSpLocks/>
        </xdr:cNvGrpSpPr>
      </xdr:nvGrpSpPr>
      <xdr:grpSpPr bwMode="auto">
        <a:xfrm>
          <a:off x="11363325" y="114300"/>
          <a:ext cx="3371850" cy="752475"/>
          <a:chOff x="7753350" y="2638413"/>
          <a:chExt cx="3371850" cy="3662680"/>
        </a:xfrm>
      </xdr:grpSpPr>
      <xdr:sp macro="" textlink="">
        <xdr:nvSpPr>
          <xdr:cNvPr id="8" name="AutoShape 8">
            <a:extLst>
              <a:ext uri="{FF2B5EF4-FFF2-40B4-BE49-F238E27FC236}">
                <a16:creationId xmlns:a16="http://schemas.microsoft.com/office/drawing/2014/main" id="{874AF34B-1AEB-BF85-8F1D-A333D6F843D9}"/>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156606"/>
              <a:gd name="adj6" fmla="val -204236"/>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1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会社名は表の上部に明記されますので、</a:t>
            </a:r>
          </a:p>
          <a:p>
            <a:pPr rtl="0">
              <a:lnSpc>
                <a:spcPts val="17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a:t>
            </a:r>
            <a:r>
              <a:rPr lang="ja-JP" altLang="en-US" sz="1600" b="1" i="0" baseline="0">
                <a:solidFill>
                  <a:srgbClr val="3366FF"/>
                </a:solidFill>
                <a:effectLst/>
                <a:latin typeface="+mn-lt"/>
                <a:ea typeface="+mn-ea"/>
                <a:cs typeface="+mn-cs"/>
              </a:rPr>
              <a:t>事業所名称</a:t>
            </a:r>
            <a:r>
              <a:rPr lang="ja-JP" altLang="ja-JP" sz="1600" b="1" i="0" baseline="0">
                <a:solidFill>
                  <a:srgbClr val="3366FF"/>
                </a:solidFill>
                <a:effectLst/>
                <a:latin typeface="+mn-lt"/>
                <a:ea typeface="+mn-ea"/>
                <a:cs typeface="+mn-cs"/>
              </a:rPr>
              <a:t>」</a:t>
            </a:r>
            <a:r>
              <a:rPr lang="ja-JP" altLang="en-US" sz="1100" b="0" i="0" baseline="0">
                <a:effectLst/>
                <a:latin typeface="+mn-lt"/>
                <a:ea typeface="+mn-ea"/>
                <a:cs typeface="+mn-cs"/>
              </a:rPr>
              <a:t>を入力してください</a:t>
            </a:r>
            <a:r>
              <a:rPr lang="ja-JP" altLang="ja-JP" sz="1100" b="0" i="0" baseline="0">
                <a:effectLst/>
                <a:latin typeface="+mn-lt"/>
                <a:ea typeface="+mn-ea"/>
                <a:cs typeface="+mn-cs"/>
              </a:rPr>
              <a:t>。</a:t>
            </a:r>
            <a:endParaRPr lang="ja-JP" altLang="ja-JP">
              <a:effectLst/>
            </a:endParaRPr>
          </a:p>
          <a:p>
            <a:pPr rtl="0">
              <a:lnSpc>
                <a:spcPts val="1100"/>
              </a:lnSpc>
            </a:pPr>
            <a:r>
              <a:rPr lang="ja-JP" altLang="ja-JP" sz="1100" b="0" i="0" baseline="0">
                <a:effectLst/>
                <a:latin typeface="+mn-lt"/>
                <a:ea typeface="+mn-ea"/>
                <a:cs typeface="+mn-cs"/>
              </a:rPr>
              <a:t>　　　　　　　　　　</a:t>
            </a:r>
            <a:endParaRPr lang="ja-JP" altLang="ja-JP">
              <a:effectLst/>
            </a:endParaRPr>
          </a:p>
          <a:p>
            <a:pPr>
              <a:lnSpc>
                <a:spcPts val="11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11" name="直線矢印コネクタ 10">
            <a:extLst>
              <a:ext uri="{FF2B5EF4-FFF2-40B4-BE49-F238E27FC236}">
                <a16:creationId xmlns:a16="http://schemas.microsoft.com/office/drawing/2014/main" id="{E7453670-9E39-D503-0AF7-B308C0CDD7EE}"/>
              </a:ext>
            </a:extLst>
          </xdr:cNvPr>
          <xdr:cNvCxnSpPr/>
        </xdr:nvCxnSpPr>
        <xdr:spPr>
          <a:xfrm flipH="1">
            <a:off x="8572500" y="4678387"/>
            <a:ext cx="1190625"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8</xdr:col>
      <xdr:colOff>171450</xdr:colOff>
      <xdr:row>4</xdr:row>
      <xdr:rowOff>228600</xdr:rowOff>
    </xdr:from>
    <xdr:to>
      <xdr:col>13</xdr:col>
      <xdr:colOff>104775</xdr:colOff>
      <xdr:row>22</xdr:row>
      <xdr:rowOff>323850</xdr:rowOff>
    </xdr:to>
    <xdr:sp macro="" textlink="">
      <xdr:nvSpPr>
        <xdr:cNvPr id="2" name="Rectangle 9">
          <a:extLst>
            <a:ext uri="{FF2B5EF4-FFF2-40B4-BE49-F238E27FC236}">
              <a16:creationId xmlns:a16="http://schemas.microsoft.com/office/drawing/2014/main" id="{3037DBB7-81C4-4419-8F3A-2C87C5692A4E}"/>
            </a:ext>
          </a:extLst>
        </xdr:cNvPr>
        <xdr:cNvSpPr>
          <a:spLocks noChangeArrowheads="1"/>
        </xdr:cNvSpPr>
      </xdr:nvSpPr>
      <xdr:spPr bwMode="auto">
        <a:xfrm>
          <a:off x="9277350" y="914400"/>
          <a:ext cx="1581150" cy="640080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14</xdr:col>
      <xdr:colOff>390525</xdr:colOff>
      <xdr:row>5</xdr:row>
      <xdr:rowOff>200025</xdr:rowOff>
    </xdr:from>
    <xdr:to>
      <xdr:col>19</xdr:col>
      <xdr:colOff>333375</xdr:colOff>
      <xdr:row>8</xdr:row>
      <xdr:rowOff>152400</xdr:rowOff>
    </xdr:to>
    <xdr:sp macro="" textlink="">
      <xdr:nvSpPr>
        <xdr:cNvPr id="3" name="AutoShape 8">
          <a:extLst>
            <a:ext uri="{FF2B5EF4-FFF2-40B4-BE49-F238E27FC236}">
              <a16:creationId xmlns:a16="http://schemas.microsoft.com/office/drawing/2014/main" id="{98AAE479-42CF-4274-86F0-26492F825444}"/>
            </a:ext>
          </a:extLst>
        </xdr:cNvPr>
        <xdr:cNvSpPr>
          <a:spLocks/>
        </xdr:cNvSpPr>
      </xdr:nvSpPr>
      <xdr:spPr bwMode="auto">
        <a:xfrm>
          <a:off x="11334750" y="1133475"/>
          <a:ext cx="3371850" cy="942975"/>
        </a:xfrm>
        <a:prstGeom prst="borderCallout2">
          <a:avLst>
            <a:gd name="adj1" fmla="val 3287"/>
            <a:gd name="adj2" fmla="val -2259"/>
            <a:gd name="adj3" fmla="val 3287"/>
            <a:gd name="adj4" fmla="val -5366"/>
            <a:gd name="adj5" fmla="val 6577"/>
            <a:gd name="adj6" fmla="val -33333"/>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lnSpc>
              <a:spcPts val="11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現在の台数を記入してください。</a:t>
          </a:r>
          <a:endParaRPr lang="ja-JP" altLang="ja-JP">
            <a:effectLst/>
          </a:endParaRPr>
        </a:p>
        <a:p>
          <a:pPr>
            <a:lnSpc>
              <a:spcPts val="1100"/>
            </a:lnSpc>
          </a:pPr>
          <a:r>
            <a:rPr lang="ja-JP" altLang="ja-JP" sz="1100" b="0" i="0" baseline="0">
              <a:effectLst/>
              <a:latin typeface="+mn-lt"/>
              <a:ea typeface="+mn-ea"/>
              <a:cs typeface="+mn-cs"/>
            </a:rPr>
            <a:t>　　　</a:t>
          </a:r>
          <a:r>
            <a:rPr lang="ja-JP" altLang="en-US" sz="1100" b="0" i="0" baseline="0">
              <a:effectLst/>
              <a:latin typeface="+mn-lt"/>
              <a:ea typeface="+mn-ea"/>
              <a:cs typeface="+mn-cs"/>
            </a:rPr>
            <a:t>事業用は軽自動車・被牽引車（トレーラ）を除外</a:t>
          </a:r>
          <a:endParaRPr lang="en-US" altLang="ja-JP" sz="1100" b="0" i="0" baseline="0">
            <a:effectLst/>
            <a:latin typeface="+mn-lt"/>
            <a:ea typeface="+mn-ea"/>
            <a:cs typeface="+mn-cs"/>
          </a:endParaRPr>
        </a:p>
        <a:p>
          <a:pPr>
            <a:lnSpc>
              <a:spcPts val="1200"/>
            </a:lnSpc>
          </a:pPr>
          <a:r>
            <a:rPr lang="ja-JP" altLang="en-US" sz="1100" b="0" i="0" baseline="0">
              <a:effectLst/>
              <a:latin typeface="+mn-lt"/>
              <a:ea typeface="+mn-ea"/>
              <a:cs typeface="+mn-cs"/>
            </a:rPr>
            <a:t>　　　 してください。</a:t>
          </a:r>
          <a:r>
            <a:rPr lang="ja-JP" altLang="en-US" sz="1100" b="1">
              <a:effectLst/>
              <a:latin typeface="+mn-lt"/>
              <a:ea typeface="+mn-ea"/>
              <a:cs typeface="+mn-cs"/>
            </a:rPr>
            <a:t>　</a:t>
          </a:r>
          <a:endParaRPr lang="en-US" altLang="ja-JP" sz="1100" b="1">
            <a:effectLst/>
            <a:latin typeface="+mn-lt"/>
            <a:ea typeface="+mn-ea"/>
            <a:cs typeface="+mn-cs"/>
          </a:endParaRPr>
        </a:p>
        <a:p>
          <a:pPr>
            <a:lnSpc>
              <a:spcPts val="1100"/>
            </a:lnSpc>
          </a:pPr>
          <a:r>
            <a:rPr lang="ja-JP" altLang="en-US"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5696B-68FC-440E-B38C-2B0AE5442DE4}">
  <sheetPr codeName="Sheet1">
    <tabColor indexed="13"/>
    <pageSetUpPr fitToPage="1"/>
  </sheetPr>
  <dimension ref="A1:AF93"/>
  <sheetViews>
    <sheetView tabSelected="1" zoomScaleNormal="100" zoomScaleSheetLayoutView="100" workbookViewId="0">
      <selection activeCell="I5" sqref="I5:R5"/>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7" customWidth="1"/>
    <col min="21" max="21" width="2.625" style="7" customWidth="1"/>
    <col min="22" max="31" width="3.125" style="7" customWidth="1"/>
    <col min="32" max="32" width="0.75" customWidth="1"/>
  </cols>
  <sheetData>
    <row r="1" spans="1:32" ht="18" customHeight="1" x14ac:dyDescent="0.15">
      <c r="B1" s="125" t="s">
        <v>47</v>
      </c>
      <c r="C1" s="125"/>
      <c r="D1" s="125"/>
      <c r="E1" s="125"/>
      <c r="F1" s="125"/>
      <c r="G1" s="125"/>
      <c r="H1" s="125"/>
      <c r="I1" s="125"/>
      <c r="J1" s="125"/>
      <c r="K1" s="125"/>
      <c r="L1" s="125"/>
      <c r="M1" s="125"/>
      <c r="N1" s="125"/>
      <c r="O1" s="125"/>
      <c r="P1" s="125"/>
      <c r="Q1" s="125"/>
      <c r="R1" s="125"/>
      <c r="AB1" s="126"/>
      <c r="AC1" s="127"/>
      <c r="AD1" s="127"/>
      <c r="AE1" s="127"/>
    </row>
    <row r="2" spans="1:32" ht="15" customHeight="1" x14ac:dyDescent="0.15">
      <c r="B2" s="128"/>
      <c r="C2" s="128"/>
      <c r="D2" s="128"/>
      <c r="E2" s="128"/>
      <c r="F2" s="128"/>
      <c r="G2" s="128"/>
      <c r="H2" s="128"/>
      <c r="I2" s="128"/>
      <c r="J2" s="128"/>
      <c r="K2" s="128"/>
      <c r="L2" s="128"/>
      <c r="M2" s="128"/>
      <c r="N2" s="128"/>
      <c r="T2"/>
      <c r="U2"/>
      <c r="V2"/>
      <c r="W2"/>
      <c r="X2"/>
      <c r="Y2"/>
      <c r="Z2"/>
      <c r="AA2"/>
      <c r="AB2" t="s">
        <v>21</v>
      </c>
      <c r="AC2"/>
      <c r="AD2"/>
      <c r="AE2"/>
    </row>
    <row r="3" spans="1:32" ht="48" customHeight="1" x14ac:dyDescent="0.2">
      <c r="A3" s="129" t="s">
        <v>48</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5"/>
    </row>
    <row r="4" spans="1:32" ht="8.25" customHeight="1" x14ac:dyDescent="0.15">
      <c r="T4"/>
      <c r="U4"/>
      <c r="V4"/>
      <c r="W4"/>
      <c r="X4"/>
      <c r="Y4"/>
      <c r="Z4"/>
      <c r="AA4"/>
      <c r="AB4"/>
      <c r="AC4"/>
      <c r="AD4"/>
      <c r="AE4"/>
    </row>
    <row r="5" spans="1:32" s="9" customFormat="1" ht="23.25" customHeight="1" x14ac:dyDescent="0.15">
      <c r="A5" s="3"/>
      <c r="B5" s="218" t="s">
        <v>41</v>
      </c>
      <c r="C5" s="219"/>
      <c r="D5" s="219"/>
      <c r="E5" s="219"/>
      <c r="F5" s="219"/>
      <c r="G5" s="219"/>
      <c r="H5" s="219"/>
      <c r="I5" s="220" t="s">
        <v>21</v>
      </c>
      <c r="J5" s="220"/>
      <c r="K5" s="220"/>
      <c r="L5" s="220"/>
      <c r="M5" s="220"/>
      <c r="N5" s="220"/>
      <c r="O5" s="220"/>
      <c r="P5" s="220"/>
      <c r="Q5" s="220"/>
      <c r="R5" s="220"/>
      <c r="S5" s="157" t="s">
        <v>0</v>
      </c>
      <c r="T5" s="141"/>
      <c r="U5" s="142"/>
      <c r="V5" s="158"/>
      <c r="W5" s="158"/>
      <c r="X5" s="158"/>
      <c r="Y5" s="4" t="s">
        <v>15</v>
      </c>
      <c r="Z5" s="158"/>
      <c r="AA5" s="158"/>
      <c r="AB5" s="4" t="s">
        <v>16</v>
      </c>
      <c r="AC5" s="158"/>
      <c r="AD5" s="158"/>
      <c r="AE5" s="8" t="s">
        <v>17</v>
      </c>
    </row>
    <row r="6" spans="1:32" ht="16.5" customHeight="1" x14ac:dyDescent="0.15">
      <c r="B6" s="211" t="s">
        <v>27</v>
      </c>
      <c r="C6" s="196"/>
      <c r="D6" s="196"/>
      <c r="E6" s="196"/>
      <c r="F6" s="196"/>
      <c r="G6" s="196"/>
      <c r="H6" s="197"/>
      <c r="I6" s="211" t="s">
        <v>25</v>
      </c>
      <c r="J6" s="196"/>
      <c r="K6" s="196"/>
      <c r="L6" s="196"/>
      <c r="M6" s="196"/>
      <c r="N6" s="196"/>
      <c r="O6" s="196"/>
      <c r="P6" s="196"/>
      <c r="Q6" s="196" t="s">
        <v>24</v>
      </c>
      <c r="R6" s="196"/>
      <c r="S6" s="196"/>
      <c r="T6" s="196"/>
      <c r="U6" s="196"/>
      <c r="V6" s="196"/>
      <c r="W6" s="196" t="s">
        <v>26</v>
      </c>
      <c r="X6" s="196"/>
      <c r="Y6" s="196"/>
      <c r="Z6" s="196"/>
      <c r="AA6" s="196"/>
      <c r="AB6" s="196"/>
      <c r="AC6" s="196"/>
      <c r="AD6" s="196"/>
      <c r="AE6" s="197"/>
    </row>
    <row r="7" spans="1:32" ht="15" customHeight="1" x14ac:dyDescent="0.15">
      <c r="B7" s="215" t="s">
        <v>43</v>
      </c>
      <c r="C7" s="216"/>
      <c r="D7" s="216"/>
      <c r="E7" s="216"/>
      <c r="F7" s="216"/>
      <c r="G7" s="216"/>
      <c r="H7" s="217"/>
      <c r="I7" s="212"/>
      <c r="J7" s="213"/>
      <c r="K7" s="213"/>
      <c r="L7" s="213"/>
      <c r="M7" s="213"/>
      <c r="N7" s="213"/>
      <c r="O7" s="213"/>
      <c r="P7" s="213"/>
      <c r="Q7" s="213"/>
      <c r="R7" s="213"/>
      <c r="S7" s="213"/>
      <c r="T7" s="213"/>
      <c r="U7" s="213"/>
      <c r="V7" s="213"/>
      <c r="W7" s="213"/>
      <c r="X7" s="213"/>
      <c r="Y7" s="213"/>
      <c r="Z7" s="213"/>
      <c r="AA7" s="213"/>
      <c r="AB7" s="213"/>
      <c r="AC7" s="213"/>
      <c r="AD7" s="213"/>
      <c r="AE7" s="214"/>
    </row>
    <row r="8" spans="1:32" ht="18" customHeight="1" x14ac:dyDescent="0.15">
      <c r="B8" s="184" t="s">
        <v>22</v>
      </c>
      <c r="C8" s="185"/>
      <c r="D8" s="185"/>
      <c r="E8" s="185"/>
      <c r="F8" s="185"/>
      <c r="G8" s="185"/>
      <c r="H8" s="186"/>
      <c r="I8" s="187"/>
      <c r="J8" s="188"/>
      <c r="K8" s="188"/>
      <c r="L8" s="188"/>
      <c r="M8" s="188"/>
      <c r="N8" s="188"/>
      <c r="O8" s="188"/>
      <c r="P8" s="188"/>
      <c r="Q8" s="188"/>
      <c r="R8" s="188"/>
      <c r="S8" s="188"/>
      <c r="T8" s="188"/>
      <c r="U8" s="188"/>
      <c r="V8" s="188"/>
      <c r="W8" s="188"/>
      <c r="X8" s="188"/>
      <c r="Y8" s="188"/>
      <c r="Z8" s="188"/>
      <c r="AA8" s="188"/>
      <c r="AB8" s="188"/>
      <c r="AC8" s="188"/>
      <c r="AD8" s="188"/>
      <c r="AE8" s="189"/>
    </row>
    <row r="9" spans="1:32" ht="30" customHeight="1" x14ac:dyDescent="0.15">
      <c r="B9" s="190" t="s">
        <v>6</v>
      </c>
      <c r="C9" s="191"/>
      <c r="D9" s="191"/>
      <c r="E9" s="191"/>
      <c r="F9" s="191"/>
      <c r="G9" s="191"/>
      <c r="H9" s="192"/>
      <c r="I9" s="198" t="s">
        <v>21</v>
      </c>
      <c r="J9" s="199"/>
      <c r="K9" s="199"/>
      <c r="L9" s="199"/>
      <c r="M9" s="199"/>
      <c r="N9" s="199"/>
      <c r="O9" s="199"/>
      <c r="P9" s="199"/>
      <c r="Q9" s="199"/>
      <c r="R9" s="199"/>
      <c r="S9" s="199"/>
      <c r="T9" s="199"/>
      <c r="U9" s="199"/>
      <c r="V9" s="199"/>
      <c r="W9" s="199"/>
      <c r="X9" s="199"/>
      <c r="Y9" s="199"/>
      <c r="Z9" s="199"/>
      <c r="AA9" s="199"/>
      <c r="AB9" s="199"/>
      <c r="AC9" s="199"/>
      <c r="AD9" s="199"/>
      <c r="AE9" s="200"/>
    </row>
    <row r="10" spans="1:32" ht="18" customHeight="1" x14ac:dyDescent="0.15">
      <c r="B10" s="184" t="s">
        <v>22</v>
      </c>
      <c r="C10" s="185"/>
      <c r="D10" s="185"/>
      <c r="E10" s="185"/>
      <c r="F10" s="185"/>
      <c r="G10" s="185"/>
      <c r="H10" s="186"/>
      <c r="I10" s="201"/>
      <c r="J10" s="202"/>
      <c r="K10" s="202"/>
      <c r="L10" s="202"/>
      <c r="M10" s="202"/>
      <c r="N10" s="202"/>
      <c r="O10" s="202"/>
      <c r="P10" s="202"/>
      <c r="Q10" s="202"/>
      <c r="R10" s="202"/>
      <c r="S10" s="202"/>
      <c r="T10" s="202"/>
      <c r="U10" s="202"/>
      <c r="V10" s="202"/>
      <c r="W10" s="202"/>
      <c r="X10" s="202"/>
      <c r="Y10" s="202"/>
      <c r="Z10" s="202"/>
      <c r="AA10" s="202"/>
      <c r="AB10" s="202"/>
      <c r="AC10" s="202"/>
      <c r="AD10" s="202"/>
      <c r="AE10" s="203"/>
    </row>
    <row r="11" spans="1:32" ht="27" customHeight="1" x14ac:dyDescent="0.15">
      <c r="B11" s="204" t="s">
        <v>7</v>
      </c>
      <c r="C11" s="205"/>
      <c r="D11" s="205"/>
      <c r="E11" s="205"/>
      <c r="F11" s="205"/>
      <c r="G11" s="205"/>
      <c r="H11" s="206"/>
      <c r="I11" s="193"/>
      <c r="J11" s="194"/>
      <c r="K11" s="194"/>
      <c r="L11" s="194"/>
      <c r="M11" s="194"/>
      <c r="N11" s="194"/>
      <c r="O11" s="194"/>
      <c r="P11" s="194"/>
      <c r="Q11" s="194"/>
      <c r="R11" s="194"/>
      <c r="S11" s="194"/>
      <c r="T11" s="194"/>
      <c r="U11" s="194"/>
      <c r="V11" s="194"/>
      <c r="W11" s="194"/>
      <c r="X11" s="194"/>
      <c r="Y11" s="194"/>
      <c r="Z11" s="194"/>
      <c r="AA11" s="194"/>
      <c r="AB11" s="194"/>
      <c r="AC11" s="194"/>
      <c r="AD11" s="194"/>
      <c r="AE11" s="195"/>
    </row>
    <row r="12" spans="1:32" ht="25.5" customHeight="1" x14ac:dyDescent="0.15">
      <c r="B12" s="146" t="s">
        <v>28</v>
      </c>
      <c r="C12" s="147"/>
      <c r="D12" s="147"/>
      <c r="E12" s="147"/>
      <c r="F12" s="147"/>
      <c r="G12" s="147"/>
      <c r="H12" s="148"/>
      <c r="I12" s="207"/>
      <c r="J12" s="208"/>
      <c r="K12" s="208"/>
      <c r="L12" s="208"/>
      <c r="M12" s="208"/>
      <c r="N12" s="208"/>
      <c r="O12" s="208"/>
      <c r="P12" s="208"/>
      <c r="Q12" s="208"/>
      <c r="R12" s="196" t="s">
        <v>2</v>
      </c>
      <c r="S12" s="196"/>
      <c r="T12" s="157" t="s">
        <v>8</v>
      </c>
      <c r="U12" s="141"/>
      <c r="V12" s="141"/>
      <c r="W12" s="142"/>
      <c r="X12" s="209"/>
      <c r="Y12" s="210"/>
      <c r="Z12" s="210"/>
      <c r="AA12" s="210"/>
      <c r="AB12" s="210"/>
      <c r="AC12" s="210"/>
      <c r="AD12" s="196" t="s">
        <v>5</v>
      </c>
      <c r="AE12" s="197"/>
    </row>
    <row r="13" spans="1:32" ht="18" customHeight="1" x14ac:dyDescent="0.15">
      <c r="B13" s="184" t="s">
        <v>22</v>
      </c>
      <c r="C13" s="185"/>
      <c r="D13" s="185"/>
      <c r="E13" s="185"/>
      <c r="F13" s="185"/>
      <c r="G13" s="185"/>
      <c r="H13" s="186"/>
      <c r="I13" s="187"/>
      <c r="J13" s="188"/>
      <c r="K13" s="188"/>
      <c r="L13" s="188"/>
      <c r="M13" s="188"/>
      <c r="N13" s="188"/>
      <c r="O13" s="188"/>
      <c r="P13" s="188"/>
      <c r="Q13" s="188"/>
      <c r="R13" s="188"/>
      <c r="S13" s="188"/>
      <c r="T13" s="188"/>
      <c r="U13" s="188"/>
      <c r="V13" s="188"/>
      <c r="W13" s="188"/>
      <c r="X13" s="188"/>
      <c r="Y13" s="188"/>
      <c r="Z13" s="188"/>
      <c r="AA13" s="188"/>
      <c r="AB13" s="188"/>
      <c r="AC13" s="188"/>
      <c r="AD13" s="188"/>
      <c r="AE13" s="189"/>
    </row>
    <row r="14" spans="1:32" ht="28.5" customHeight="1" x14ac:dyDescent="0.15">
      <c r="B14" s="190" t="s">
        <v>9</v>
      </c>
      <c r="C14" s="191"/>
      <c r="D14" s="191"/>
      <c r="E14" s="191"/>
      <c r="F14" s="191"/>
      <c r="G14" s="191"/>
      <c r="H14" s="192"/>
      <c r="I14" s="193"/>
      <c r="J14" s="194"/>
      <c r="K14" s="194"/>
      <c r="L14" s="194"/>
      <c r="M14" s="194"/>
      <c r="N14" s="194"/>
      <c r="O14" s="194"/>
      <c r="P14" s="194"/>
      <c r="Q14" s="194"/>
      <c r="R14" s="194"/>
      <c r="S14" s="194"/>
      <c r="T14" s="194"/>
      <c r="U14" s="194"/>
      <c r="V14" s="194"/>
      <c r="W14" s="194"/>
      <c r="X14" s="194"/>
      <c r="Y14" s="194"/>
      <c r="Z14" s="194"/>
      <c r="AA14" s="194"/>
      <c r="AB14" s="194"/>
      <c r="AC14" s="194"/>
      <c r="AD14" s="194"/>
      <c r="AE14" s="195"/>
    </row>
    <row r="15" spans="1:32" ht="25.5" customHeight="1" x14ac:dyDescent="0.15">
      <c r="B15" s="146" t="s">
        <v>10</v>
      </c>
      <c r="C15" s="147"/>
      <c r="D15" s="147"/>
      <c r="E15" s="147"/>
      <c r="F15" s="147"/>
      <c r="G15" s="147"/>
      <c r="H15" s="148"/>
      <c r="I15" s="193"/>
      <c r="J15" s="194"/>
      <c r="K15" s="194"/>
      <c r="L15" s="194"/>
      <c r="M15" s="194"/>
      <c r="N15" s="194"/>
      <c r="O15" s="194"/>
      <c r="P15" s="194"/>
      <c r="Q15" s="194"/>
      <c r="R15" s="194"/>
      <c r="S15" s="194"/>
      <c r="T15" s="194"/>
      <c r="U15" s="194"/>
      <c r="V15" s="194"/>
      <c r="W15" s="194"/>
      <c r="X15" s="194"/>
      <c r="Y15" s="194"/>
      <c r="Z15" s="194"/>
      <c r="AA15" s="194"/>
      <c r="AB15" s="194"/>
      <c r="AC15" s="194"/>
      <c r="AD15" s="194"/>
      <c r="AE15" s="195"/>
    </row>
    <row r="16" spans="1:32" ht="22.5" customHeight="1" x14ac:dyDescent="0.15">
      <c r="B16" s="173" t="s">
        <v>11</v>
      </c>
      <c r="C16" s="174"/>
      <c r="D16" s="174"/>
      <c r="E16" s="174"/>
      <c r="F16" s="174"/>
      <c r="G16" s="174"/>
      <c r="H16" s="175"/>
      <c r="I16" s="10" t="s">
        <v>4</v>
      </c>
      <c r="J16" s="179"/>
      <c r="K16" s="179"/>
      <c r="L16" s="179"/>
      <c r="M16" s="179"/>
      <c r="N16" s="180"/>
      <c r="O16" s="180"/>
      <c r="P16" s="180"/>
      <c r="Q16" s="180"/>
      <c r="R16" s="180"/>
      <c r="S16" s="180"/>
      <c r="T16" s="180"/>
      <c r="U16" s="180"/>
      <c r="V16" s="180"/>
      <c r="W16" s="180"/>
      <c r="X16" s="180"/>
      <c r="Y16" s="180"/>
      <c r="Z16" s="180"/>
      <c r="AA16" s="180"/>
      <c r="AB16" s="180"/>
      <c r="AC16" s="180"/>
      <c r="AD16" s="180"/>
      <c r="AE16" s="181"/>
    </row>
    <row r="17" spans="1:31" ht="22.5" customHeight="1" x14ac:dyDescent="0.15">
      <c r="B17" s="176"/>
      <c r="C17" s="177"/>
      <c r="D17" s="177"/>
      <c r="E17" s="177"/>
      <c r="F17" s="177"/>
      <c r="G17" s="177"/>
      <c r="H17" s="178"/>
      <c r="I17" s="6"/>
      <c r="J17" s="182"/>
      <c r="K17" s="182"/>
      <c r="L17" s="182"/>
      <c r="M17" s="182"/>
      <c r="N17" s="182"/>
      <c r="O17" s="182"/>
      <c r="P17" s="182"/>
      <c r="Q17" s="182"/>
      <c r="R17" s="182"/>
      <c r="S17" s="182"/>
      <c r="T17" s="182"/>
      <c r="U17" s="182"/>
      <c r="V17" s="182"/>
      <c r="W17" s="182"/>
      <c r="X17" s="182"/>
      <c r="Y17" s="182"/>
      <c r="Z17" s="182"/>
      <c r="AA17" s="182"/>
      <c r="AB17" s="182"/>
      <c r="AC17" s="182"/>
      <c r="AD17" s="182"/>
      <c r="AE17" s="183"/>
    </row>
    <row r="18" spans="1:31" ht="24.95" customHeight="1" x14ac:dyDescent="0.15">
      <c r="B18" s="146" t="s">
        <v>49</v>
      </c>
      <c r="C18" s="147"/>
      <c r="D18" s="147"/>
      <c r="E18" s="147"/>
      <c r="F18" s="147"/>
      <c r="G18" s="147"/>
      <c r="H18" s="148"/>
      <c r="I18" s="157" t="s">
        <v>42</v>
      </c>
      <c r="J18" s="141"/>
      <c r="K18" s="158"/>
      <c r="L18" s="158"/>
      <c r="M18" s="158"/>
      <c r="N18" s="158"/>
      <c r="O18" s="158"/>
      <c r="P18" s="158"/>
      <c r="Q18" s="158"/>
      <c r="R18" s="158"/>
      <c r="S18" s="159"/>
      <c r="T18" s="157" t="s">
        <v>12</v>
      </c>
      <c r="U18" s="141"/>
      <c r="V18" s="158"/>
      <c r="W18" s="158"/>
      <c r="X18" s="158"/>
      <c r="Y18" s="158"/>
      <c r="Z18" s="158"/>
      <c r="AA18" s="158"/>
      <c r="AB18" s="158"/>
      <c r="AC18" s="158"/>
      <c r="AD18" s="158"/>
      <c r="AE18" s="159"/>
    </row>
    <row r="19" spans="1:31" ht="24" customHeight="1" x14ac:dyDescent="0.15">
      <c r="B19" s="160" t="s">
        <v>50</v>
      </c>
      <c r="C19" s="161"/>
      <c r="D19" s="161"/>
      <c r="E19" s="161"/>
      <c r="F19" s="161"/>
      <c r="G19" s="161"/>
      <c r="H19" s="162"/>
      <c r="I19" s="163"/>
      <c r="J19" s="164"/>
      <c r="K19" s="164"/>
      <c r="L19" s="164"/>
      <c r="M19" s="164"/>
      <c r="N19" s="164"/>
      <c r="O19" s="164"/>
      <c r="P19" s="164"/>
      <c r="Q19" s="164"/>
      <c r="R19" s="164"/>
      <c r="S19" s="164"/>
      <c r="T19" s="164"/>
      <c r="U19" s="164"/>
      <c r="V19" s="164"/>
      <c r="W19" s="164"/>
      <c r="X19" s="164"/>
      <c r="Y19" s="164"/>
      <c r="Z19" s="164"/>
      <c r="AA19" s="164"/>
      <c r="AB19" s="164"/>
      <c r="AC19" s="164"/>
      <c r="AD19" s="164"/>
      <c r="AE19" s="165"/>
    </row>
    <row r="20" spans="1:31" ht="24" customHeight="1" x14ac:dyDescent="0.15">
      <c r="B20" s="160" t="s">
        <v>51</v>
      </c>
      <c r="C20" s="161"/>
      <c r="D20" s="161"/>
      <c r="E20" s="161"/>
      <c r="F20" s="161"/>
      <c r="G20" s="161"/>
      <c r="H20" s="162"/>
      <c r="I20" s="166"/>
      <c r="J20" s="167"/>
      <c r="K20" s="167"/>
      <c r="L20" s="167"/>
      <c r="M20" s="167"/>
      <c r="N20" s="167"/>
      <c r="O20" s="167"/>
      <c r="P20" s="167"/>
      <c r="Q20" s="167"/>
      <c r="R20" s="167"/>
      <c r="S20" s="167"/>
      <c r="T20" s="167"/>
      <c r="U20" s="167"/>
      <c r="V20" s="167"/>
      <c r="W20" s="167"/>
      <c r="X20" s="167"/>
      <c r="Y20" s="167"/>
      <c r="Z20" s="167"/>
      <c r="AA20" s="167"/>
      <c r="AB20" s="167"/>
      <c r="AC20" s="167"/>
      <c r="AD20" s="167"/>
      <c r="AE20" s="168"/>
    </row>
    <row r="21" spans="1:31" ht="15" customHeight="1" x14ac:dyDescent="0.15">
      <c r="B21" s="3"/>
      <c r="C21" s="3"/>
      <c r="D21" s="3"/>
      <c r="E21" s="3"/>
      <c r="F21" s="3"/>
      <c r="G21" s="3"/>
      <c r="H21" s="3"/>
      <c r="I21" s="3"/>
      <c r="J21" s="13"/>
      <c r="K21" s="13"/>
      <c r="L21" s="13" t="s">
        <v>30</v>
      </c>
      <c r="M21" s="13"/>
      <c r="N21" s="13"/>
      <c r="O21" s="13"/>
      <c r="P21" s="13"/>
      <c r="Q21" s="13"/>
      <c r="R21" s="13"/>
      <c r="S21" s="13"/>
      <c r="T21" s="11"/>
      <c r="U21" s="11"/>
      <c r="V21" s="11"/>
      <c r="W21" s="11"/>
      <c r="X21" s="11"/>
      <c r="Y21" s="11"/>
      <c r="Z21" s="11"/>
      <c r="AA21" s="11"/>
      <c r="AB21" s="11"/>
      <c r="AC21" s="11"/>
      <c r="AD21" s="11"/>
      <c r="AE21" s="11"/>
    </row>
    <row r="22" spans="1:31" ht="15" customHeight="1" x14ac:dyDescent="0.15">
      <c r="B22" s="12" t="s">
        <v>13</v>
      </c>
      <c r="C22" s="3"/>
      <c r="D22" s="3"/>
      <c r="E22" s="3"/>
      <c r="F22" s="3"/>
      <c r="G22" s="3"/>
      <c r="H22" s="3"/>
      <c r="I22" s="3"/>
      <c r="J22" s="13"/>
      <c r="K22" s="13"/>
      <c r="L22" s="13"/>
      <c r="M22" s="13"/>
      <c r="N22" s="13"/>
      <c r="O22" s="13"/>
      <c r="P22" s="13"/>
      <c r="Q22" s="13"/>
      <c r="R22" s="13"/>
      <c r="S22" s="13"/>
      <c r="T22" s="13"/>
      <c r="U22" s="13"/>
      <c r="V22" s="13"/>
      <c r="W22" s="13"/>
      <c r="X22" s="13"/>
      <c r="Y22" s="13"/>
      <c r="Z22" s="13"/>
      <c r="AA22" s="13"/>
      <c r="AB22" s="13"/>
      <c r="AC22" s="13"/>
      <c r="AD22" s="13"/>
      <c r="AE22" s="13"/>
    </row>
    <row r="23" spans="1:31" ht="3" customHeight="1" x14ac:dyDescent="0.15">
      <c r="B23" s="3"/>
      <c r="C23" s="3"/>
      <c r="D23" s="3"/>
      <c r="E23" s="3"/>
      <c r="F23" s="3"/>
      <c r="G23" s="3"/>
      <c r="H23" s="3"/>
      <c r="I23" s="3"/>
      <c r="J23" s="3"/>
      <c r="K23" s="3"/>
      <c r="L23" s="3"/>
      <c r="M23" s="3"/>
      <c r="N23" s="3"/>
      <c r="O23" s="3"/>
      <c r="P23" s="3"/>
      <c r="Q23" s="3"/>
      <c r="R23" s="3"/>
      <c r="S23" s="3"/>
      <c r="T23"/>
      <c r="U23"/>
      <c r="V23"/>
      <c r="W23"/>
      <c r="X23"/>
      <c r="Y23"/>
      <c r="Z23"/>
      <c r="AA23"/>
      <c r="AB23"/>
      <c r="AC23"/>
      <c r="AD23"/>
      <c r="AE23"/>
    </row>
    <row r="24" spans="1:31" ht="24.95" customHeight="1" x14ac:dyDescent="0.15">
      <c r="B24" s="169" t="s">
        <v>52</v>
      </c>
      <c r="C24" s="170"/>
      <c r="D24" s="170"/>
      <c r="E24" s="170"/>
      <c r="F24" s="170"/>
      <c r="G24" s="170"/>
      <c r="H24" s="171"/>
      <c r="I24" s="152"/>
      <c r="J24" s="153"/>
      <c r="K24" s="153"/>
      <c r="L24" s="153"/>
      <c r="M24" s="153"/>
      <c r="N24" s="141" t="s">
        <v>18</v>
      </c>
      <c r="O24" s="141"/>
      <c r="P24" s="141"/>
      <c r="Q24" s="154" t="s">
        <v>14</v>
      </c>
      <c r="R24" s="155"/>
      <c r="S24" s="155"/>
      <c r="T24" s="155"/>
      <c r="U24" s="155"/>
      <c r="V24" s="155"/>
      <c r="W24" s="156"/>
      <c r="X24" s="141" t="s">
        <v>3</v>
      </c>
      <c r="Y24" s="141"/>
      <c r="Z24" s="172"/>
      <c r="AA24" s="172"/>
      <c r="AB24" s="172"/>
      <c r="AC24" s="172"/>
      <c r="AD24" s="141" t="s">
        <v>5</v>
      </c>
      <c r="AE24" s="142"/>
    </row>
    <row r="25" spans="1:31" ht="27" customHeight="1" x14ac:dyDescent="0.15">
      <c r="B25" s="143" t="s">
        <v>53</v>
      </c>
      <c r="C25" s="144"/>
      <c r="D25" s="144"/>
      <c r="E25" s="144"/>
      <c r="F25" s="144"/>
      <c r="G25" s="144"/>
      <c r="H25" s="145"/>
      <c r="I25" s="137"/>
      <c r="J25" s="138"/>
      <c r="K25" s="138"/>
      <c r="L25" s="138"/>
      <c r="M25" s="138"/>
      <c r="N25" s="138"/>
      <c r="O25" s="138"/>
      <c r="P25" s="138"/>
      <c r="Q25" s="138"/>
      <c r="R25" s="138"/>
      <c r="S25" s="138"/>
      <c r="T25" s="70" t="s">
        <v>44</v>
      </c>
      <c r="U25" s="139"/>
      <c r="V25" s="140"/>
      <c r="W25" s="140"/>
      <c r="X25" s="140"/>
      <c r="Y25" s="140"/>
      <c r="Z25" s="140"/>
      <c r="AA25" s="140"/>
      <c r="AB25" s="140"/>
      <c r="AC25" s="140"/>
      <c r="AD25" s="140"/>
      <c r="AE25" s="71" t="s">
        <v>45</v>
      </c>
    </row>
    <row r="26" spans="1:31" ht="26.25" customHeight="1" x14ac:dyDescent="0.15">
      <c r="B26" s="146" t="s">
        <v>10</v>
      </c>
      <c r="C26" s="147"/>
      <c r="D26" s="147"/>
      <c r="E26" s="147"/>
      <c r="F26" s="147"/>
      <c r="G26" s="147"/>
      <c r="H26" s="148"/>
      <c r="I26" s="149"/>
      <c r="J26" s="150"/>
      <c r="K26" s="150"/>
      <c r="L26" s="150"/>
      <c r="M26" s="150"/>
      <c r="N26" s="150"/>
      <c r="O26" s="150"/>
      <c r="P26" s="150"/>
      <c r="Q26" s="150"/>
      <c r="R26" s="150"/>
      <c r="S26" s="150"/>
      <c r="T26" s="150"/>
      <c r="U26" s="150"/>
      <c r="V26" s="150"/>
      <c r="W26" s="150"/>
      <c r="X26" s="150"/>
      <c r="Y26" s="150"/>
      <c r="Z26" s="150"/>
      <c r="AA26" s="150"/>
      <c r="AB26" s="150"/>
      <c r="AC26" s="150"/>
      <c r="AD26" s="150"/>
      <c r="AE26" s="151"/>
    </row>
    <row r="27" spans="1:31" ht="24.95" customHeight="1" x14ac:dyDescent="0.15">
      <c r="B27" s="146" t="s">
        <v>49</v>
      </c>
      <c r="C27" s="147"/>
      <c r="D27" s="147"/>
      <c r="E27" s="147"/>
      <c r="F27" s="147"/>
      <c r="G27" s="147"/>
      <c r="H27" s="148"/>
      <c r="I27" s="157" t="s">
        <v>42</v>
      </c>
      <c r="J27" s="141"/>
      <c r="K27" s="158"/>
      <c r="L27" s="158"/>
      <c r="M27" s="158"/>
      <c r="N27" s="158"/>
      <c r="O27" s="158"/>
      <c r="P27" s="158"/>
      <c r="Q27" s="158"/>
      <c r="R27" s="158"/>
      <c r="S27" s="159"/>
      <c r="T27" s="157" t="s">
        <v>29</v>
      </c>
      <c r="U27" s="141"/>
      <c r="V27" s="158"/>
      <c r="W27" s="158"/>
      <c r="X27" s="158"/>
      <c r="Y27" s="158"/>
      <c r="Z27" s="158"/>
      <c r="AA27" s="158"/>
      <c r="AB27" s="158"/>
      <c r="AC27" s="158"/>
      <c r="AD27" s="158"/>
      <c r="AE27" s="159"/>
    </row>
    <row r="28" spans="1:31" s="1" customFormat="1" ht="12.75" customHeight="1" x14ac:dyDescent="0.15">
      <c r="A28" s="5"/>
      <c r="B28" s="19" t="s">
        <v>32</v>
      </c>
    </row>
    <row r="29" spans="1:31" s="7" customFormat="1" ht="12.75" customHeight="1" x14ac:dyDescent="0.15">
      <c r="A29" s="1"/>
      <c r="B29" s="20" t="s">
        <v>74</v>
      </c>
      <c r="C29" s="1"/>
      <c r="D29" s="1"/>
      <c r="E29" s="1"/>
      <c r="F29" s="1"/>
      <c r="G29" s="1"/>
      <c r="H29" s="1"/>
      <c r="I29" s="1"/>
      <c r="J29" s="1"/>
      <c r="K29" s="1"/>
      <c r="L29" s="1"/>
      <c r="M29" s="1"/>
      <c r="N29" s="1"/>
      <c r="O29" s="1"/>
      <c r="P29" s="1"/>
      <c r="Q29" s="1"/>
      <c r="R29" s="1"/>
      <c r="S29" s="1"/>
      <c r="T29"/>
      <c r="U29"/>
      <c r="V29"/>
      <c r="W29"/>
      <c r="X29"/>
      <c r="Y29"/>
      <c r="Z29"/>
      <c r="AA29"/>
      <c r="AB29"/>
      <c r="AC29"/>
      <c r="AD29"/>
      <c r="AE29"/>
    </row>
    <row r="30" spans="1:31" s="1" customFormat="1" ht="12.75" customHeight="1" x14ac:dyDescent="0.15">
      <c r="A30" s="5"/>
      <c r="B30" s="19" t="s">
        <v>31</v>
      </c>
    </row>
    <row r="31" spans="1:31" ht="3" customHeight="1" x14ac:dyDescent="0.15">
      <c r="T31"/>
      <c r="U31"/>
      <c r="V31"/>
      <c r="W31"/>
      <c r="X31"/>
      <c r="Y31"/>
      <c r="Z31"/>
      <c r="AA31"/>
      <c r="AB31"/>
      <c r="AC31"/>
      <c r="AD31"/>
      <c r="AE31"/>
    </row>
    <row r="32" spans="1:31" ht="4.5" customHeight="1" x14ac:dyDescent="0.15">
      <c r="T32"/>
      <c r="U32"/>
      <c r="V32"/>
      <c r="W32"/>
      <c r="X32"/>
      <c r="Y32"/>
      <c r="Z32"/>
      <c r="AA32"/>
      <c r="AB32"/>
      <c r="AC32"/>
      <c r="AD32"/>
      <c r="AE32"/>
    </row>
    <row r="33" spans="2:31" ht="7.5" customHeight="1" x14ac:dyDescent="0.15">
      <c r="T33"/>
      <c r="U33"/>
      <c r="V33"/>
      <c r="W33"/>
      <c r="X33"/>
      <c r="Y33"/>
      <c r="Z33"/>
      <c r="AA33"/>
      <c r="AB33"/>
      <c r="AC33"/>
      <c r="AD33"/>
      <c r="AE33"/>
    </row>
    <row r="34" spans="2:31" s="2" customFormat="1" ht="13.15" customHeight="1" x14ac:dyDescent="0.15">
      <c r="B34" s="1" t="s">
        <v>54</v>
      </c>
    </row>
    <row r="35" spans="2:31" s="2" customFormat="1" ht="13.15" customHeight="1" x14ac:dyDescent="0.15">
      <c r="B35" s="1" t="s">
        <v>55</v>
      </c>
    </row>
    <row r="36" spans="2:31" s="1" customFormat="1" ht="14.25" customHeight="1" x14ac:dyDescent="0.15">
      <c r="T36" s="131"/>
      <c r="U36" s="131"/>
      <c r="V36" s="131"/>
      <c r="W36" s="131"/>
      <c r="X36" s="133" t="s">
        <v>15</v>
      </c>
      <c r="Y36" s="135"/>
      <c r="Z36" s="135"/>
      <c r="AA36" s="133" t="s">
        <v>16</v>
      </c>
      <c r="AB36" s="135"/>
      <c r="AC36" s="135"/>
      <c r="AD36" s="133" t="s">
        <v>17</v>
      </c>
    </row>
    <row r="37" spans="2:31" s="1" customFormat="1" ht="7.5" customHeight="1" x14ac:dyDescent="0.15">
      <c r="T37" s="132"/>
      <c r="U37" s="132"/>
      <c r="V37" s="132"/>
      <c r="W37" s="132"/>
      <c r="X37" s="134"/>
      <c r="Y37" s="136"/>
      <c r="Z37" s="136"/>
      <c r="AA37" s="134"/>
      <c r="AB37" s="136"/>
      <c r="AC37" s="136"/>
      <c r="AD37" s="134"/>
    </row>
    <row r="38" spans="2:31" s="1" customFormat="1" ht="13.15" customHeight="1" x14ac:dyDescent="0.15">
      <c r="K38" s="14"/>
      <c r="N38" s="115" t="s">
        <v>19</v>
      </c>
      <c r="O38" s="115"/>
      <c r="P38" s="115"/>
      <c r="Q38" s="117" t="str">
        <f>I9</f>
        <v xml:space="preserve"> </v>
      </c>
      <c r="R38" s="117"/>
      <c r="S38" s="117"/>
      <c r="T38" s="117"/>
      <c r="U38" s="117"/>
      <c r="V38" s="117"/>
      <c r="W38" s="117"/>
      <c r="X38" s="117"/>
      <c r="Y38" s="117"/>
      <c r="Z38" s="117"/>
      <c r="AA38" s="117"/>
      <c r="AB38" s="117"/>
      <c r="AC38" s="117"/>
      <c r="AD38" s="117"/>
    </row>
    <row r="39" spans="2:31" s="1" customFormat="1" ht="13.15" customHeight="1" x14ac:dyDescent="0.15">
      <c r="J39" s="14"/>
      <c r="K39" s="14"/>
      <c r="N39" s="116"/>
      <c r="O39" s="116"/>
      <c r="P39" s="116"/>
      <c r="Q39" s="118"/>
      <c r="R39" s="118"/>
      <c r="S39" s="118"/>
      <c r="T39" s="118"/>
      <c r="U39" s="118"/>
      <c r="V39" s="118"/>
      <c r="W39" s="118"/>
      <c r="X39" s="118"/>
      <c r="Y39" s="118"/>
      <c r="Z39" s="118"/>
      <c r="AA39" s="118"/>
      <c r="AB39" s="118"/>
      <c r="AC39" s="118"/>
      <c r="AD39" s="118"/>
    </row>
    <row r="40" spans="2:31" s="1" customFormat="1" ht="13.5" customHeight="1" x14ac:dyDescent="0.15">
      <c r="K40" s="14"/>
      <c r="N40" s="119" t="s">
        <v>20</v>
      </c>
      <c r="O40" s="119"/>
      <c r="P40" s="119"/>
      <c r="Q40" s="120"/>
      <c r="R40" s="120"/>
      <c r="S40" s="120"/>
      <c r="T40" s="120"/>
      <c r="U40" s="120"/>
      <c r="V40" s="120"/>
      <c r="W40" s="120"/>
      <c r="X40" s="120"/>
      <c r="Y40" s="120"/>
      <c r="Z40" s="120"/>
      <c r="AA40" s="120"/>
      <c r="AB40" s="120"/>
      <c r="AC40" s="121"/>
      <c r="AD40" s="121"/>
    </row>
    <row r="41" spans="2:31" s="1" customFormat="1" ht="15.75" customHeight="1" x14ac:dyDescent="0.15">
      <c r="J41" s="14"/>
      <c r="K41" s="14"/>
      <c r="N41" s="116"/>
      <c r="O41" s="116"/>
      <c r="P41" s="116"/>
      <c r="Q41" s="118"/>
      <c r="R41" s="118"/>
      <c r="S41" s="118"/>
      <c r="T41" s="118"/>
      <c r="U41" s="118"/>
      <c r="V41" s="118"/>
      <c r="W41" s="118"/>
      <c r="X41" s="118"/>
      <c r="Y41" s="118"/>
      <c r="Z41" s="118"/>
      <c r="AA41" s="118"/>
      <c r="AB41" s="118"/>
      <c r="AC41" s="122"/>
      <c r="AD41" s="122"/>
    </row>
    <row r="42" spans="2:31" s="1" customFormat="1" ht="9" customHeight="1" x14ac:dyDescent="0.15">
      <c r="J42" s="14"/>
      <c r="K42" s="14"/>
      <c r="N42" s="3"/>
      <c r="O42" s="3"/>
      <c r="P42" s="3"/>
      <c r="Q42" s="72"/>
      <c r="R42" s="72"/>
      <c r="S42" s="72"/>
      <c r="T42" s="72"/>
      <c r="U42" s="72"/>
      <c r="V42" s="72"/>
      <c r="W42" s="72"/>
      <c r="X42" s="72"/>
      <c r="Y42" s="72"/>
      <c r="Z42" s="72"/>
      <c r="AA42" s="72"/>
      <c r="AB42" s="72"/>
      <c r="AC42" s="73"/>
      <c r="AD42" s="73"/>
    </row>
    <row r="43" spans="2:31" s="1" customFormat="1" ht="13.5" customHeight="1" x14ac:dyDescent="0.15">
      <c r="J43" s="14"/>
      <c r="K43" s="14"/>
      <c r="N43" s="3"/>
      <c r="O43" s="3"/>
      <c r="P43" s="3"/>
      <c r="Q43" s="72"/>
      <c r="R43" s="72"/>
      <c r="S43" s="72"/>
      <c r="T43" s="72"/>
      <c r="U43" s="72"/>
      <c r="V43" s="72"/>
      <c r="W43" s="72"/>
      <c r="X43" s="72"/>
      <c r="Y43" s="72"/>
      <c r="Z43" s="72"/>
      <c r="AA43" s="72"/>
      <c r="AB43" s="72"/>
      <c r="AC43" s="73"/>
      <c r="AD43" s="73"/>
    </row>
    <row r="44" spans="2:31" s="1" customFormat="1" ht="2.25" customHeight="1" x14ac:dyDescent="0.15">
      <c r="B44" s="74"/>
      <c r="C44" s="75"/>
      <c r="D44" s="75"/>
      <c r="E44" s="75"/>
      <c r="F44" s="75"/>
      <c r="G44" s="75"/>
      <c r="H44" s="75"/>
      <c r="I44" s="75"/>
      <c r="J44" s="75"/>
      <c r="K44" s="75"/>
      <c r="L44" s="75"/>
      <c r="M44" s="75"/>
      <c r="N44" s="75"/>
      <c r="O44" s="75"/>
      <c r="P44" s="75"/>
      <c r="Q44" s="74"/>
      <c r="R44" s="75"/>
      <c r="S44" s="75"/>
      <c r="T44" s="75"/>
      <c r="U44" s="75"/>
      <c r="V44" s="75"/>
      <c r="W44" s="75"/>
      <c r="X44" s="75"/>
      <c r="Y44" s="75"/>
      <c r="Z44" s="75"/>
      <c r="AA44" s="75"/>
      <c r="AB44" s="75"/>
      <c r="AC44" s="75"/>
      <c r="AD44" s="75"/>
      <c r="AE44" s="76"/>
    </row>
    <row r="45" spans="2:31" ht="14.25" customHeight="1" x14ac:dyDescent="0.15">
      <c r="B45" s="77" t="s">
        <v>56</v>
      </c>
      <c r="C45" s="78"/>
      <c r="D45" s="3"/>
      <c r="E45" s="3"/>
      <c r="F45" s="3"/>
      <c r="G45" s="3"/>
      <c r="H45" s="3"/>
      <c r="I45" s="3"/>
      <c r="J45" s="3"/>
      <c r="O45" s="78"/>
      <c r="P45" s="79"/>
      <c r="Q45" s="77" t="s">
        <v>57</v>
      </c>
      <c r="T45"/>
      <c r="U45"/>
      <c r="V45"/>
      <c r="W45"/>
      <c r="X45"/>
      <c r="Y45"/>
      <c r="Z45"/>
      <c r="AA45"/>
      <c r="AB45"/>
      <c r="AC45"/>
      <c r="AD45"/>
      <c r="AE45" s="80"/>
    </row>
    <row r="46" spans="2:31" ht="11.25" customHeight="1" x14ac:dyDescent="0.15">
      <c r="B46" s="123" t="s">
        <v>58</v>
      </c>
      <c r="C46" s="124"/>
      <c r="D46" s="124"/>
      <c r="E46" s="124"/>
      <c r="F46" s="124"/>
      <c r="G46" s="124"/>
      <c r="H46" s="124"/>
      <c r="I46" s="124"/>
      <c r="J46" s="124"/>
      <c r="K46" s="124"/>
      <c r="L46" s="124"/>
      <c r="M46" s="124"/>
      <c r="N46" s="124"/>
      <c r="O46" s="124"/>
      <c r="P46" s="81"/>
      <c r="Q46" s="82" t="s">
        <v>59</v>
      </c>
      <c r="T46"/>
      <c r="U46"/>
      <c r="V46"/>
      <c r="W46"/>
      <c r="X46"/>
      <c r="Y46"/>
      <c r="Z46"/>
      <c r="AA46"/>
      <c r="AB46"/>
      <c r="AC46"/>
      <c r="AD46"/>
      <c r="AE46" s="80"/>
    </row>
    <row r="47" spans="2:31" ht="11.25" customHeight="1" x14ac:dyDescent="0.15">
      <c r="B47" s="123" t="s">
        <v>60</v>
      </c>
      <c r="C47" s="124"/>
      <c r="D47" s="124"/>
      <c r="E47" s="124"/>
      <c r="F47" s="124"/>
      <c r="G47" s="124"/>
      <c r="H47" s="124"/>
      <c r="I47" s="124"/>
      <c r="J47" s="124"/>
      <c r="K47" s="124"/>
      <c r="L47" s="124"/>
      <c r="M47" s="124"/>
      <c r="N47" s="124"/>
      <c r="O47" s="83"/>
      <c r="P47" s="81"/>
      <c r="Q47" s="82" t="s">
        <v>61</v>
      </c>
      <c r="T47"/>
      <c r="U47"/>
      <c r="V47"/>
      <c r="W47"/>
      <c r="X47"/>
      <c r="Y47"/>
      <c r="Z47"/>
      <c r="AA47"/>
      <c r="AB47"/>
      <c r="AC47"/>
      <c r="AD47"/>
      <c r="AE47" s="80"/>
    </row>
    <row r="48" spans="2:31" ht="11.25" customHeight="1" x14ac:dyDescent="0.15">
      <c r="B48" s="77"/>
      <c r="C48" s="109" t="s">
        <v>62</v>
      </c>
      <c r="D48" s="109"/>
      <c r="E48" s="109"/>
      <c r="F48" s="109"/>
      <c r="G48" s="109"/>
      <c r="H48" s="109"/>
      <c r="I48" s="84"/>
      <c r="J48" s="84"/>
      <c r="K48" s="84"/>
      <c r="L48" s="84"/>
      <c r="M48" s="84"/>
      <c r="N48" s="85"/>
      <c r="O48" s="83"/>
      <c r="P48" s="81"/>
      <c r="Q48" s="82"/>
      <c r="R48" s="86" t="s">
        <v>63</v>
      </c>
      <c r="T48"/>
      <c r="U48"/>
      <c r="V48"/>
      <c r="W48"/>
      <c r="X48"/>
      <c r="Y48"/>
      <c r="Z48"/>
      <c r="AA48"/>
      <c r="AB48"/>
      <c r="AC48"/>
      <c r="AD48"/>
      <c r="AE48" s="80"/>
    </row>
    <row r="49" spans="2:31" ht="11.25" customHeight="1" x14ac:dyDescent="0.15">
      <c r="B49" s="77"/>
      <c r="C49" s="110" t="s">
        <v>64</v>
      </c>
      <c r="D49" s="110"/>
      <c r="E49" s="110"/>
      <c r="F49" s="110"/>
      <c r="G49" s="110"/>
      <c r="H49" s="110"/>
      <c r="I49" s="110"/>
      <c r="J49" s="110"/>
      <c r="K49" s="110"/>
      <c r="L49" s="110"/>
      <c r="M49" s="110"/>
      <c r="N49" s="110"/>
      <c r="O49" s="110"/>
      <c r="P49" s="81"/>
      <c r="Q49" s="82" t="s">
        <v>65</v>
      </c>
      <c r="T49"/>
      <c r="U49"/>
      <c r="V49"/>
      <c r="W49"/>
      <c r="X49"/>
      <c r="Y49"/>
      <c r="Z49"/>
      <c r="AA49"/>
      <c r="AB49"/>
      <c r="AC49"/>
      <c r="AD49"/>
      <c r="AE49" s="80"/>
    </row>
    <row r="50" spans="2:31" ht="9" customHeight="1" x14ac:dyDescent="0.15">
      <c r="B50" s="87"/>
      <c r="C50" s="106"/>
      <c r="D50" s="106"/>
      <c r="E50" s="107"/>
      <c r="F50" s="107"/>
      <c r="G50" s="107"/>
      <c r="H50" s="107"/>
      <c r="I50" s="107"/>
      <c r="J50" s="107"/>
      <c r="K50" s="107"/>
      <c r="L50" s="107"/>
      <c r="M50" s="107"/>
      <c r="O50" s="81"/>
      <c r="P50" s="81"/>
      <c r="Q50" s="82"/>
      <c r="R50" s="86" t="s">
        <v>66</v>
      </c>
      <c r="T50"/>
      <c r="U50"/>
      <c r="V50"/>
      <c r="W50"/>
      <c r="X50"/>
      <c r="Y50"/>
      <c r="Z50"/>
      <c r="AA50"/>
      <c r="AB50"/>
      <c r="AC50"/>
      <c r="AD50"/>
      <c r="AE50" s="80"/>
    </row>
    <row r="51" spans="2:31" ht="12.75" customHeight="1" x14ac:dyDescent="0.15">
      <c r="B51" s="88"/>
      <c r="C51" s="111" t="s">
        <v>67</v>
      </c>
      <c r="D51" s="111"/>
      <c r="E51" s="111"/>
      <c r="F51" s="112" t="s">
        <v>68</v>
      </c>
      <c r="G51" s="112"/>
      <c r="H51" s="112"/>
      <c r="I51" s="112"/>
      <c r="J51" s="112"/>
      <c r="K51" s="112"/>
      <c r="L51" s="112"/>
      <c r="M51" s="112"/>
      <c r="N51" s="112"/>
      <c r="O51" s="81"/>
      <c r="P51" s="81"/>
      <c r="Q51" s="82" t="s">
        <v>69</v>
      </c>
      <c r="R51" s="89"/>
      <c r="T51"/>
      <c r="U51"/>
      <c r="V51"/>
      <c r="W51"/>
      <c r="X51"/>
      <c r="Y51"/>
      <c r="Z51"/>
      <c r="AA51"/>
      <c r="AB51"/>
      <c r="AC51"/>
      <c r="AD51"/>
      <c r="AE51" s="80"/>
    </row>
    <row r="52" spans="2:31" ht="12.75" customHeight="1" x14ac:dyDescent="0.15">
      <c r="B52" s="88"/>
      <c r="C52" s="113" t="s">
        <v>70</v>
      </c>
      <c r="D52" s="113"/>
      <c r="E52" s="113"/>
      <c r="F52" s="114" t="s">
        <v>71</v>
      </c>
      <c r="G52" s="114"/>
      <c r="H52" s="114"/>
      <c r="I52" s="114"/>
      <c r="J52" s="114"/>
      <c r="K52" s="114"/>
      <c r="L52" s="114"/>
      <c r="M52" s="114"/>
      <c r="N52" s="114"/>
      <c r="O52" s="81"/>
      <c r="P52" s="81"/>
      <c r="Q52" s="82"/>
      <c r="R52" s="105" t="s">
        <v>72</v>
      </c>
      <c r="S52" s="105"/>
      <c r="T52" s="105"/>
      <c r="U52" s="105"/>
      <c r="V52" s="105"/>
      <c r="W52" s="105"/>
      <c r="X52" s="105"/>
      <c r="Y52" s="105"/>
      <c r="Z52" s="105"/>
      <c r="AA52" s="105"/>
      <c r="AB52" s="105"/>
      <c r="AC52" s="105"/>
      <c r="AD52"/>
      <c r="AE52" s="80"/>
    </row>
    <row r="53" spans="2:31" ht="9" customHeight="1" x14ac:dyDescent="0.15">
      <c r="B53" s="90"/>
      <c r="C53" s="106"/>
      <c r="D53" s="106"/>
      <c r="E53" s="107"/>
      <c r="F53" s="107"/>
      <c r="G53" s="107"/>
      <c r="H53" s="107"/>
      <c r="I53" s="107"/>
      <c r="J53" s="107"/>
      <c r="K53" s="107"/>
      <c r="L53" s="107"/>
      <c r="M53" s="107"/>
      <c r="Q53" s="91"/>
      <c r="R53" s="89"/>
      <c r="T53"/>
      <c r="U53"/>
      <c r="V53"/>
      <c r="W53"/>
      <c r="X53" s="92"/>
      <c r="Y53" s="93"/>
      <c r="Z53" s="94" t="s">
        <v>73</v>
      </c>
      <c r="AA53"/>
      <c r="AB53"/>
      <c r="AC53"/>
      <c r="AD53"/>
      <c r="AE53" s="80"/>
    </row>
    <row r="54" spans="2:31" s="1" customFormat="1" ht="3" customHeight="1" x14ac:dyDescent="0.25">
      <c r="B54" s="95"/>
      <c r="C54" s="96"/>
      <c r="D54" s="96"/>
      <c r="E54" s="96"/>
      <c r="F54" s="108"/>
      <c r="G54" s="108"/>
      <c r="H54" s="108"/>
      <c r="I54" s="108"/>
      <c r="J54" s="108"/>
      <c r="K54" s="108"/>
      <c r="L54" s="108"/>
      <c r="M54" s="108"/>
      <c r="N54" s="97"/>
      <c r="O54" s="97"/>
      <c r="P54" s="98"/>
      <c r="Q54" s="99"/>
      <c r="R54" s="100"/>
      <c r="S54" s="97"/>
      <c r="T54" s="101"/>
      <c r="U54" s="102"/>
      <c r="V54" s="102"/>
      <c r="W54" s="102"/>
      <c r="X54" s="103"/>
      <c r="Y54" s="102"/>
      <c r="Z54" s="102"/>
      <c r="AA54" s="102"/>
      <c r="AB54" s="102"/>
      <c r="AC54" s="102"/>
      <c r="AD54" s="102"/>
      <c r="AE54" s="104"/>
    </row>
    <row r="55" spans="2:31" s="1" customFormat="1" ht="13.5" customHeight="1" x14ac:dyDescent="0.15"/>
    <row r="56" spans="2:31" s="1" customFormat="1" ht="19.899999999999999" customHeight="1" x14ac:dyDescent="0.15"/>
    <row r="57" spans="2:31" s="1" customFormat="1" ht="19.899999999999999" customHeight="1" x14ac:dyDescent="0.15"/>
    <row r="58" spans="2:31" s="1" customFormat="1" x14ac:dyDescent="0.15"/>
    <row r="59" spans="2:31" s="1" customForma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sheetData>
  <mergeCells count="89">
    <mergeCell ref="S5:U5"/>
    <mergeCell ref="V5:X5"/>
    <mergeCell ref="Z5:AA5"/>
    <mergeCell ref="AC5:AD5"/>
    <mergeCell ref="B5:H5"/>
    <mergeCell ref="I5:R5"/>
    <mergeCell ref="I6:P7"/>
    <mergeCell ref="Q6:V7"/>
    <mergeCell ref="W6:AE7"/>
    <mergeCell ref="B7:H7"/>
    <mergeCell ref="B8:H8"/>
    <mergeCell ref="I8:AE8"/>
    <mergeCell ref="B6:H6"/>
    <mergeCell ref="AD12:AE12"/>
    <mergeCell ref="B9:H9"/>
    <mergeCell ref="I9:AE9"/>
    <mergeCell ref="B10:H10"/>
    <mergeCell ref="I10:AE10"/>
    <mergeCell ref="B11:H11"/>
    <mergeCell ref="I11:AE11"/>
    <mergeCell ref="B12:H12"/>
    <mergeCell ref="I12:Q12"/>
    <mergeCell ref="R12:S12"/>
    <mergeCell ref="T12:W12"/>
    <mergeCell ref="X12:AC12"/>
    <mergeCell ref="B13:H13"/>
    <mergeCell ref="I13:AE13"/>
    <mergeCell ref="B14:H14"/>
    <mergeCell ref="I14:AE14"/>
    <mergeCell ref="B15:H15"/>
    <mergeCell ref="I15:AE15"/>
    <mergeCell ref="B16:H17"/>
    <mergeCell ref="J16:M16"/>
    <mergeCell ref="N16:AE16"/>
    <mergeCell ref="J17:AE17"/>
    <mergeCell ref="B18:H18"/>
    <mergeCell ref="I18:J18"/>
    <mergeCell ref="K18:S18"/>
    <mergeCell ref="T18:U18"/>
    <mergeCell ref="V18:AE18"/>
    <mergeCell ref="B19:H19"/>
    <mergeCell ref="I19:AE19"/>
    <mergeCell ref="B20:H20"/>
    <mergeCell ref="I20:AE20"/>
    <mergeCell ref="B24:H24"/>
    <mergeCell ref="Z24:AC24"/>
    <mergeCell ref="B27:H27"/>
    <mergeCell ref="I27:J27"/>
    <mergeCell ref="K27:S27"/>
    <mergeCell ref="T27:U27"/>
    <mergeCell ref="V27:AE27"/>
    <mergeCell ref="I26:AE26"/>
    <mergeCell ref="I24:M24"/>
    <mergeCell ref="N24:P24"/>
    <mergeCell ref="Q24:W24"/>
    <mergeCell ref="X24:Y24"/>
    <mergeCell ref="B47:N47"/>
    <mergeCell ref="B1:R1"/>
    <mergeCell ref="AB1:AE1"/>
    <mergeCell ref="B2:N2"/>
    <mergeCell ref="A3:AE3"/>
    <mergeCell ref="T36:W37"/>
    <mergeCell ref="X36:X37"/>
    <mergeCell ref="Y36:Z37"/>
    <mergeCell ref="AA36:AA37"/>
    <mergeCell ref="AB36:AC37"/>
    <mergeCell ref="AD36:AD37"/>
    <mergeCell ref="I25:S25"/>
    <mergeCell ref="U25:AD25"/>
    <mergeCell ref="AD24:AE24"/>
    <mergeCell ref="B25:H25"/>
    <mergeCell ref="B26:H26"/>
    <mergeCell ref="N38:P39"/>
    <mergeCell ref="Q38:AD39"/>
    <mergeCell ref="N40:P41"/>
    <mergeCell ref="Q40:AD41"/>
    <mergeCell ref="B46:O46"/>
    <mergeCell ref="R52:AC52"/>
    <mergeCell ref="C53:D53"/>
    <mergeCell ref="E53:M53"/>
    <mergeCell ref="F54:M54"/>
    <mergeCell ref="C48:H48"/>
    <mergeCell ref="C49:O49"/>
    <mergeCell ref="C50:D50"/>
    <mergeCell ref="E50:M50"/>
    <mergeCell ref="C51:E51"/>
    <mergeCell ref="F51:N51"/>
    <mergeCell ref="C52:E52"/>
    <mergeCell ref="F52:N52"/>
  </mergeCells>
  <phoneticPr fontId="2"/>
  <hyperlinks>
    <hyperlink ref="F52" r:id="rId1" xr:uid="{42501FA3-42AF-4178-840A-40AF3607DD40}"/>
  </hyperlinks>
  <printOptions horizontalCentered="1" verticalCentered="1"/>
  <pageMargins left="0.43307086614173229" right="0.27559055118110237" top="0.39370078740157483" bottom="0.39370078740157483" header="0.15748031496062992" footer="0.19685039370078741"/>
  <pageSetup paperSize="9" scale="99" orientation="portrait" r:id="rId2"/>
  <headerFooter alignWithMargins="0">
    <oddFooter>&amp;L&amp;8 2026.03.31定TBC</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96" r:id="rId5" name="Check Box 124">
              <controlPr defaultSize="0" autoFill="0" autoLine="0" autoPict="0">
                <anchor moveWithCells="1">
                  <from>
                    <xdr:col>8</xdr:col>
                    <xdr:colOff>85725</xdr:colOff>
                    <xdr:row>5</xdr:row>
                    <xdr:rowOff>47625</xdr:rowOff>
                  </from>
                  <to>
                    <xdr:col>9</xdr:col>
                    <xdr:colOff>180975</xdr:colOff>
                    <xdr:row>6</xdr:row>
                    <xdr:rowOff>161925</xdr:rowOff>
                  </to>
                </anchor>
              </controlPr>
            </control>
          </mc:Choice>
        </mc:AlternateContent>
        <mc:AlternateContent xmlns:mc="http://schemas.openxmlformats.org/markup-compatibility/2006">
          <mc:Choice Requires="x14">
            <control shapeId="3197" r:id="rId6" name="Check Box 125">
              <controlPr defaultSize="0" autoFill="0" autoLine="0" autoPict="0">
                <anchor moveWithCells="1">
                  <from>
                    <xdr:col>22</xdr:col>
                    <xdr:colOff>0</xdr:colOff>
                    <xdr:row>5</xdr:row>
                    <xdr:rowOff>47625</xdr:rowOff>
                  </from>
                  <to>
                    <xdr:col>23</xdr:col>
                    <xdr:colOff>66675</xdr:colOff>
                    <xdr:row>6</xdr:row>
                    <xdr:rowOff>161925</xdr:rowOff>
                  </to>
                </anchor>
              </controlPr>
            </control>
          </mc:Choice>
        </mc:AlternateContent>
        <mc:AlternateContent xmlns:mc="http://schemas.openxmlformats.org/markup-compatibility/2006">
          <mc:Choice Requires="x14">
            <control shapeId="3198" r:id="rId7" name="Check Box 126">
              <controlPr defaultSize="0" autoFill="0" autoLine="0" autoPict="0">
                <anchor moveWithCells="1">
                  <from>
                    <xdr:col>16</xdr:col>
                    <xdr:colOff>95250</xdr:colOff>
                    <xdr:row>5</xdr:row>
                    <xdr:rowOff>38100</xdr:rowOff>
                  </from>
                  <to>
                    <xdr:col>17</xdr:col>
                    <xdr:colOff>161925</xdr:colOff>
                    <xdr:row>6</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9104-6014-4047-9E1F-4DA051B1BF4C}">
  <sheetPr codeName="Sheet2">
    <tabColor rgb="FF92D050"/>
    <pageSetUpPr fitToPage="1"/>
  </sheetPr>
  <dimension ref="A1:N30"/>
  <sheetViews>
    <sheetView zoomScaleNormal="100" workbookViewId="0">
      <selection activeCell="E7" sqref="E7"/>
    </sheetView>
  </sheetViews>
  <sheetFormatPr defaultRowHeight="20.100000000000001" customHeight="1" x14ac:dyDescent="0.15"/>
  <cols>
    <col min="1" max="1" width="3.625" style="17" customWidth="1"/>
    <col min="2" max="2" width="14.375" style="17" customWidth="1"/>
    <col min="3" max="3" width="3.625" style="17" customWidth="1"/>
    <col min="4" max="4" width="3.625" style="1" customWidth="1"/>
    <col min="5" max="5" width="36.125" style="1" customWidth="1"/>
    <col min="6" max="6" width="2.375" style="17" customWidth="1"/>
    <col min="7" max="7" width="9.625" style="1" customWidth="1"/>
    <col min="8" max="8" width="46.125" style="1" customWidth="1"/>
    <col min="9" max="9" width="2.75" style="1" customWidth="1"/>
    <col min="10" max="10" width="7.375" style="1" customWidth="1"/>
    <col min="11" max="11" width="2.75" style="1" customWidth="1"/>
    <col min="12" max="12" width="2.875" style="1" customWidth="1"/>
    <col min="13" max="13" width="5.875" style="1" customWidth="1"/>
    <col min="14" max="14" width="2.5" style="1" customWidth="1"/>
    <col min="15" max="16384" width="9" style="1"/>
  </cols>
  <sheetData>
    <row r="1" spans="1:14" ht="4.5" customHeight="1" x14ac:dyDescent="0.15">
      <c r="K1" s="21"/>
      <c r="L1"/>
      <c r="M1"/>
      <c r="N1"/>
    </row>
    <row r="2" spans="1:14" ht="20.100000000000001" customHeight="1" x14ac:dyDescent="0.2">
      <c r="A2" s="221" t="s">
        <v>46</v>
      </c>
      <c r="B2" s="221"/>
      <c r="C2" s="221"/>
      <c r="D2" s="221"/>
      <c r="E2" s="221"/>
      <c r="F2" s="221"/>
      <c r="G2" s="221"/>
      <c r="H2" s="221"/>
      <c r="I2" s="221"/>
      <c r="J2" s="221"/>
      <c r="K2" s="221"/>
      <c r="L2" s="221"/>
      <c r="M2" s="221"/>
      <c r="N2" s="221"/>
    </row>
    <row r="3" spans="1:14" ht="6" customHeight="1" x14ac:dyDescent="0.2">
      <c r="A3" s="22"/>
      <c r="B3" s="22"/>
      <c r="C3" s="22"/>
      <c r="D3" s="22"/>
      <c r="E3" s="22"/>
      <c r="F3" s="22"/>
      <c r="G3" s="22"/>
      <c r="H3" s="22"/>
      <c r="I3" s="22"/>
      <c r="J3" s="22"/>
      <c r="K3" s="22"/>
      <c r="L3" s="22"/>
      <c r="M3" s="22"/>
      <c r="N3" s="22"/>
    </row>
    <row r="4" spans="1:14" ht="24" customHeight="1" thickBot="1" x14ac:dyDescent="0.25">
      <c r="A4" s="222" t="s">
        <v>33</v>
      </c>
      <c r="B4" s="222"/>
      <c r="C4" s="222"/>
      <c r="D4" s="223"/>
      <c r="E4" s="224" t="str">
        <f>定期審査申請書!$I$9</f>
        <v xml:space="preserve"> </v>
      </c>
      <c r="F4" s="224"/>
      <c r="G4" s="224"/>
      <c r="H4" s="224"/>
      <c r="N4" s="23" t="s">
        <v>34</v>
      </c>
    </row>
    <row r="5" spans="1:14" ht="20.100000000000001" customHeight="1" x14ac:dyDescent="0.15">
      <c r="A5" s="225" t="s">
        <v>35</v>
      </c>
      <c r="B5" s="226"/>
      <c r="C5" s="226"/>
      <c r="D5" s="227"/>
      <c r="E5" s="24" t="s">
        <v>36</v>
      </c>
      <c r="F5" s="229" t="s">
        <v>23</v>
      </c>
      <c r="G5" s="226"/>
      <c r="H5" s="227"/>
      <c r="I5" s="230" t="s">
        <v>37</v>
      </c>
      <c r="J5" s="231"/>
      <c r="K5" s="231"/>
      <c r="L5" s="231"/>
      <c r="M5" s="231"/>
      <c r="N5" s="232"/>
    </row>
    <row r="6" spans="1:14" s="3" customFormat="1" ht="21" customHeight="1" x14ac:dyDescent="0.15">
      <c r="A6" s="228"/>
      <c r="B6" s="213"/>
      <c r="C6" s="213"/>
      <c r="D6" s="214"/>
      <c r="E6" s="25" t="s">
        <v>40</v>
      </c>
      <c r="F6" s="212"/>
      <c r="G6" s="213"/>
      <c r="H6" s="214"/>
      <c r="I6" s="233" t="s">
        <v>38</v>
      </c>
      <c r="J6" s="234"/>
      <c r="K6" s="235"/>
      <c r="L6" s="233" t="s">
        <v>39</v>
      </c>
      <c r="M6" s="236"/>
      <c r="N6" s="237"/>
    </row>
    <row r="7" spans="1:14" s="3" customFormat="1" ht="28.5" customHeight="1" x14ac:dyDescent="0.15">
      <c r="A7" s="26">
        <v>1</v>
      </c>
      <c r="B7" s="44" t="str">
        <f>定期審査申請書!I5</f>
        <v xml:space="preserve"> </v>
      </c>
      <c r="C7" s="45" t="str">
        <f>IF(OR(定期審査申請書!$I$24=1,定期審査申請書!$I$24=""),"","-")</f>
        <v/>
      </c>
      <c r="D7" s="46" t="str">
        <f>IF(OR(定期審査申請書!$I$24=1,定期審査申請書!$I$24=""),"","1")</f>
        <v/>
      </c>
      <c r="E7" s="60"/>
      <c r="F7" s="18" t="s">
        <v>4</v>
      </c>
      <c r="G7" s="55"/>
      <c r="H7" s="64"/>
      <c r="I7" s="27"/>
      <c r="J7" s="59"/>
      <c r="K7" s="28" t="s">
        <v>1</v>
      </c>
      <c r="L7" s="29"/>
      <c r="M7" s="59"/>
      <c r="N7" s="30" t="s">
        <v>1</v>
      </c>
    </row>
    <row r="8" spans="1:14" s="3" customFormat="1" ht="28.5" customHeight="1" x14ac:dyDescent="0.15">
      <c r="A8" s="31">
        <v>2</v>
      </c>
      <c r="B8" s="47" t="str">
        <f>IF(定期審査申請書!$I$24&gt;1,定期審査申請書!I5,"")</f>
        <v/>
      </c>
      <c r="C8" s="48" t="str">
        <f>IF(定期審査申請書!$I$24&gt;1,"-","")</f>
        <v/>
      </c>
      <c r="D8" s="46" t="str">
        <f>IF(定期審査申請書!$I$24&gt;1,2,"")</f>
        <v/>
      </c>
      <c r="E8" s="60"/>
      <c r="F8" s="18" t="s">
        <v>4</v>
      </c>
      <c r="G8" s="55"/>
      <c r="H8" s="64"/>
      <c r="I8" s="27"/>
      <c r="J8" s="59"/>
      <c r="K8" s="28" t="s">
        <v>1</v>
      </c>
      <c r="L8" s="29"/>
      <c r="M8" s="59"/>
      <c r="N8" s="30" t="s">
        <v>1</v>
      </c>
    </row>
    <row r="9" spans="1:14" s="3" customFormat="1" ht="28.5" customHeight="1" x14ac:dyDescent="0.15">
      <c r="A9" s="26">
        <v>3</v>
      </c>
      <c r="B9" s="49" t="str">
        <f>IF(定期審査申請書!$I$24&gt;2,定期審査申請書!I5,"")</f>
        <v/>
      </c>
      <c r="C9" s="45" t="str">
        <f>IF(定期審査申請書!$I$24&gt;2,"-","")</f>
        <v/>
      </c>
      <c r="D9" s="46" t="str">
        <f>IF(定期審査申請書!$I$24&gt;2,3,"")</f>
        <v/>
      </c>
      <c r="E9" s="60"/>
      <c r="F9" s="18" t="s">
        <v>4</v>
      </c>
      <c r="G9" s="55"/>
      <c r="H9" s="64"/>
      <c r="I9" s="27"/>
      <c r="J9" s="59"/>
      <c r="K9" s="28" t="s">
        <v>1</v>
      </c>
      <c r="L9" s="29"/>
      <c r="M9" s="59"/>
      <c r="N9" s="30" t="s">
        <v>1</v>
      </c>
    </row>
    <row r="10" spans="1:14" s="3" customFormat="1" ht="28.5" customHeight="1" x14ac:dyDescent="0.15">
      <c r="A10" s="26">
        <v>4</v>
      </c>
      <c r="B10" s="49" t="str">
        <f>IF(定期審査申請書!$I$24&gt;3,定期審査申請書!I5,"")</f>
        <v/>
      </c>
      <c r="C10" s="45" t="str">
        <f>IF(定期審査申請書!$I$24&gt;3,"-","")</f>
        <v/>
      </c>
      <c r="D10" s="46" t="str">
        <f>IF(定期審査申請書!$I$24&gt;3,4,"")</f>
        <v/>
      </c>
      <c r="E10" s="60"/>
      <c r="F10" s="18" t="s">
        <v>4</v>
      </c>
      <c r="G10" s="55"/>
      <c r="H10" s="64"/>
      <c r="I10" s="27"/>
      <c r="J10" s="59"/>
      <c r="K10" s="28" t="s">
        <v>1</v>
      </c>
      <c r="L10" s="29"/>
      <c r="M10" s="59"/>
      <c r="N10" s="30" t="s">
        <v>1</v>
      </c>
    </row>
    <row r="11" spans="1:14" s="3" customFormat="1" ht="28.5" customHeight="1" x14ac:dyDescent="0.15">
      <c r="A11" s="26">
        <v>5</v>
      </c>
      <c r="B11" s="49" t="str">
        <f>IF(定期審査申請書!$I$24&gt;4,定期審査申請書!I5,"")</f>
        <v/>
      </c>
      <c r="C11" s="45" t="str">
        <f>IF(定期審査申請書!$I$24&gt;4,"-","")</f>
        <v/>
      </c>
      <c r="D11" s="46" t="str">
        <f>IF(定期審査申請書!$I$24&gt;4,5,"")</f>
        <v/>
      </c>
      <c r="E11" s="60"/>
      <c r="F11" s="18" t="s">
        <v>4</v>
      </c>
      <c r="G11" s="55"/>
      <c r="H11" s="64"/>
      <c r="I11" s="27"/>
      <c r="J11" s="59"/>
      <c r="K11" s="28" t="s">
        <v>1</v>
      </c>
      <c r="L11" s="29"/>
      <c r="M11" s="59"/>
      <c r="N11" s="30" t="s">
        <v>1</v>
      </c>
    </row>
    <row r="12" spans="1:14" s="3" customFormat="1" ht="28.5" customHeight="1" x14ac:dyDescent="0.15">
      <c r="A12" s="31">
        <v>6</v>
      </c>
      <c r="B12" s="47" t="str">
        <f>IF(定期審査申請書!$I$24&gt;5,定期審査申請書!I5,"")</f>
        <v/>
      </c>
      <c r="C12" s="48" t="str">
        <f>IF(定期審査申請書!$I$24&gt;5,"-","")</f>
        <v/>
      </c>
      <c r="D12" s="50" t="str">
        <f>IF(定期審査申請書!$I$24&gt;5,6,"")</f>
        <v/>
      </c>
      <c r="E12" s="61"/>
      <c r="F12" s="18" t="s">
        <v>4</v>
      </c>
      <c r="G12" s="56"/>
      <c r="H12" s="65"/>
      <c r="I12" s="32"/>
      <c r="J12" s="59"/>
      <c r="K12" s="28" t="s">
        <v>1</v>
      </c>
      <c r="L12" s="29"/>
      <c r="M12" s="59"/>
      <c r="N12" s="30" t="s">
        <v>1</v>
      </c>
    </row>
    <row r="13" spans="1:14" s="3" customFormat="1" ht="28.5" customHeight="1" x14ac:dyDescent="0.15">
      <c r="A13" s="26">
        <v>7</v>
      </c>
      <c r="B13" s="47" t="str">
        <f>IF(定期審査申請書!$I$24&gt;6,定期審査申請書!I5,"")</f>
        <v/>
      </c>
      <c r="C13" s="48" t="str">
        <f>IF(定期審査申請書!$I$24&gt;6,"-","")</f>
        <v/>
      </c>
      <c r="D13" s="50" t="str">
        <f>IF(定期審査申請書!$I$24&gt;6,7,"")</f>
        <v/>
      </c>
      <c r="E13" s="61"/>
      <c r="F13" s="18" t="s">
        <v>4</v>
      </c>
      <c r="G13" s="56"/>
      <c r="H13" s="65"/>
      <c r="I13" s="32"/>
      <c r="J13" s="59"/>
      <c r="K13" s="28" t="s">
        <v>1</v>
      </c>
      <c r="L13" s="29"/>
      <c r="M13" s="59"/>
      <c r="N13" s="30" t="s">
        <v>1</v>
      </c>
    </row>
    <row r="14" spans="1:14" s="3" customFormat="1" ht="28.5" customHeight="1" x14ac:dyDescent="0.15">
      <c r="A14" s="31">
        <v>8</v>
      </c>
      <c r="B14" s="47" t="str">
        <f>IF(定期審査申請書!$I$24&gt;7,定期審査申請書!I5,"")</f>
        <v/>
      </c>
      <c r="C14" s="48" t="str">
        <f>IF(定期審査申請書!$I$24&gt;7,"-","")</f>
        <v/>
      </c>
      <c r="D14" s="50" t="str">
        <f>IF(定期審査申請書!$I$24&gt;7,8,"")</f>
        <v/>
      </c>
      <c r="E14" s="61"/>
      <c r="F14" s="18" t="s">
        <v>4</v>
      </c>
      <c r="G14" s="56"/>
      <c r="H14" s="65"/>
      <c r="I14" s="32"/>
      <c r="J14" s="59"/>
      <c r="K14" s="28" t="s">
        <v>1</v>
      </c>
      <c r="L14" s="29"/>
      <c r="M14" s="59"/>
      <c r="N14" s="30" t="s">
        <v>1</v>
      </c>
    </row>
    <row r="15" spans="1:14" s="3" customFormat="1" ht="28.5" customHeight="1" x14ac:dyDescent="0.15">
      <c r="A15" s="26">
        <v>9</v>
      </c>
      <c r="B15" s="47" t="str">
        <f>IF(定期審査申請書!$I$24&gt;8,定期審査申請書!I5,"")</f>
        <v/>
      </c>
      <c r="C15" s="48" t="str">
        <f>IF(定期審査申請書!$I$24&gt;8,"-","")</f>
        <v/>
      </c>
      <c r="D15" s="51" t="str">
        <f>IF(定期審査申請書!$I$24&gt;8,9,"")</f>
        <v/>
      </c>
      <c r="E15" s="62"/>
      <c r="F15" s="18" t="s">
        <v>4</v>
      </c>
      <c r="G15" s="57"/>
      <c r="H15" s="66"/>
      <c r="J15" s="59"/>
      <c r="K15" s="28" t="s">
        <v>1</v>
      </c>
      <c r="L15" s="29"/>
      <c r="M15" s="59"/>
      <c r="N15" s="30" t="s">
        <v>1</v>
      </c>
    </row>
    <row r="16" spans="1:14" s="3" customFormat="1" ht="28.5" customHeight="1" x14ac:dyDescent="0.15">
      <c r="A16" s="31">
        <v>10</v>
      </c>
      <c r="B16" s="47" t="str">
        <f>IF(定期審査申請書!$I$24&gt;9,定期審査申請書!I5,"")</f>
        <v/>
      </c>
      <c r="C16" s="48" t="str">
        <f>IF(定期審査申請書!$I$24&gt;9,"-","")</f>
        <v/>
      </c>
      <c r="D16" s="46" t="str">
        <f>IF(定期審査申請書!$I$24&gt;9,10,"")</f>
        <v/>
      </c>
      <c r="E16" s="60"/>
      <c r="F16" s="18" t="s">
        <v>4</v>
      </c>
      <c r="G16" s="55"/>
      <c r="H16" s="64"/>
      <c r="I16" s="27"/>
      <c r="J16" s="59"/>
      <c r="K16" s="28" t="s">
        <v>1</v>
      </c>
      <c r="L16" s="29"/>
      <c r="M16" s="59"/>
      <c r="N16" s="30" t="s">
        <v>1</v>
      </c>
    </row>
    <row r="17" spans="1:14" s="3" customFormat="1" ht="28.5" customHeight="1" x14ac:dyDescent="0.15">
      <c r="A17" s="26">
        <v>11</v>
      </c>
      <c r="B17" s="47" t="str">
        <f>IF(定期審査申請書!$I$24&gt;10,定期審査申請書!I5,"")</f>
        <v/>
      </c>
      <c r="C17" s="48" t="str">
        <f>IF(定期審査申請書!$I$24&gt;10,"-","")</f>
        <v/>
      </c>
      <c r="D17" s="50" t="str">
        <f>IF(定期審査申請書!$I$24&gt;10,11,"")</f>
        <v/>
      </c>
      <c r="E17" s="61"/>
      <c r="F17" s="18" t="s">
        <v>4</v>
      </c>
      <c r="G17" s="56"/>
      <c r="H17" s="65"/>
      <c r="I17" s="32"/>
      <c r="J17" s="59"/>
      <c r="K17" s="28" t="s">
        <v>1</v>
      </c>
      <c r="L17" s="29"/>
      <c r="M17" s="59"/>
      <c r="N17" s="30" t="s">
        <v>1</v>
      </c>
    </row>
    <row r="18" spans="1:14" s="3" customFormat="1" ht="28.5" customHeight="1" x14ac:dyDescent="0.15">
      <c r="A18" s="31">
        <v>12</v>
      </c>
      <c r="B18" s="47" t="str">
        <f>IF(定期審査申請書!$I$24&gt;11,定期審査申請書!I5,"")</f>
        <v/>
      </c>
      <c r="C18" s="48" t="str">
        <f>IF(定期審査申請書!$I$24&gt;11,"-","")</f>
        <v/>
      </c>
      <c r="D18" s="46" t="str">
        <f>IF(定期審査申請書!$I$24&gt;11,12,"")</f>
        <v/>
      </c>
      <c r="E18" s="60"/>
      <c r="F18" s="18" t="s">
        <v>4</v>
      </c>
      <c r="G18" s="55"/>
      <c r="H18" s="64"/>
      <c r="I18" s="27"/>
      <c r="J18" s="59" t="s">
        <v>21</v>
      </c>
      <c r="K18" s="28" t="s">
        <v>1</v>
      </c>
      <c r="L18" s="29"/>
      <c r="M18" s="59"/>
      <c r="N18" s="30" t="s">
        <v>1</v>
      </c>
    </row>
    <row r="19" spans="1:14" s="3" customFormat="1" ht="28.5" customHeight="1" x14ac:dyDescent="0.15">
      <c r="A19" s="26">
        <v>13</v>
      </c>
      <c r="B19" s="49" t="str">
        <f>IF(定期審査申請書!$I$24&gt;12,定期審査申請書!I5,"")</f>
        <v/>
      </c>
      <c r="C19" s="45" t="str">
        <f>IF(定期審査申請書!$I$24&gt;12,"-","")</f>
        <v/>
      </c>
      <c r="D19" s="46" t="str">
        <f>IF(定期審査申請書!$I$24&gt;12,13,"")</f>
        <v/>
      </c>
      <c r="E19" s="60"/>
      <c r="F19" s="18" t="s">
        <v>4</v>
      </c>
      <c r="G19" s="55"/>
      <c r="H19" s="64"/>
      <c r="I19" s="27"/>
      <c r="J19" s="59"/>
      <c r="K19" s="28" t="s">
        <v>1</v>
      </c>
      <c r="L19" s="29"/>
      <c r="M19" s="59" t="s">
        <v>21</v>
      </c>
      <c r="N19" s="30" t="s">
        <v>1</v>
      </c>
    </row>
    <row r="20" spans="1:14" s="3" customFormat="1" ht="28.5" customHeight="1" x14ac:dyDescent="0.15">
      <c r="A20" s="26">
        <v>14</v>
      </c>
      <c r="B20" s="47" t="str">
        <f>IF(定期審査申請書!$I$24&gt;13,定期審査申請書!I5,"")</f>
        <v/>
      </c>
      <c r="C20" s="48" t="str">
        <f>IF(定期審査申請書!$I$24&gt;13,"-","")</f>
        <v/>
      </c>
      <c r="D20" s="50" t="str">
        <f>IF(定期審査申請書!$I$24&gt;13,14,"")</f>
        <v/>
      </c>
      <c r="E20" s="61"/>
      <c r="F20" s="18" t="s">
        <v>4</v>
      </c>
      <c r="G20" s="56"/>
      <c r="H20" s="65"/>
      <c r="I20" s="32"/>
      <c r="J20" s="59"/>
      <c r="K20" s="28" t="s">
        <v>1</v>
      </c>
      <c r="L20" s="29"/>
      <c r="M20" s="59" t="s">
        <v>21</v>
      </c>
      <c r="N20" s="30" t="s">
        <v>1</v>
      </c>
    </row>
    <row r="21" spans="1:14" s="3" customFormat="1" ht="28.5" customHeight="1" x14ac:dyDescent="0.15">
      <c r="A21" s="26">
        <v>15</v>
      </c>
      <c r="B21" s="47" t="str">
        <f>IF(定期審査申請書!$I$24&gt;14,定期審査申請書!I5,"")</f>
        <v/>
      </c>
      <c r="C21" s="48" t="str">
        <f>IF(定期審査申請書!$I$24&gt;14,"-","")</f>
        <v/>
      </c>
      <c r="D21" s="50" t="str">
        <f>IF(定期審査申請書!$I$24&gt;14,15,"")</f>
        <v/>
      </c>
      <c r="E21" s="61"/>
      <c r="F21" s="18" t="s">
        <v>4</v>
      </c>
      <c r="G21" s="56"/>
      <c r="H21" s="65"/>
      <c r="I21" s="32"/>
      <c r="J21" s="59"/>
      <c r="K21" s="28" t="s">
        <v>1</v>
      </c>
      <c r="L21" s="29"/>
      <c r="M21" s="59"/>
      <c r="N21" s="30" t="s">
        <v>1</v>
      </c>
    </row>
    <row r="22" spans="1:14" s="3" customFormat="1" ht="28.5" customHeight="1" thickBot="1" x14ac:dyDescent="0.2">
      <c r="A22" s="33">
        <v>16</v>
      </c>
      <c r="B22" s="52" t="str">
        <f>IF(定期審査申請書!$I$24&gt;15,定期審査申請書!I5,"")</f>
        <v/>
      </c>
      <c r="C22" s="53" t="str">
        <f>IF(定期審査申請書!$I$24&gt;15,"-","")</f>
        <v/>
      </c>
      <c r="D22" s="54" t="str">
        <f>IF(定期審査申請書!$I$24&gt;15,16,"")</f>
        <v/>
      </c>
      <c r="E22" s="63"/>
      <c r="F22" s="34" t="s">
        <v>4</v>
      </c>
      <c r="G22" s="58"/>
      <c r="H22" s="67"/>
      <c r="I22" s="35"/>
      <c r="J22" s="68"/>
      <c r="K22" s="36" t="s">
        <v>1</v>
      </c>
      <c r="L22" s="37"/>
      <c r="M22" s="68"/>
      <c r="N22" s="38" t="s">
        <v>1</v>
      </c>
    </row>
    <row r="23" spans="1:14" s="3" customFormat="1" ht="28.5" customHeight="1" thickBot="1" x14ac:dyDescent="0.2">
      <c r="A23" s="16"/>
      <c r="B23" s="16"/>
      <c r="C23" s="16"/>
      <c r="D23" s="16"/>
      <c r="E23" s="16"/>
      <c r="F23" s="16"/>
      <c r="G23" s="16"/>
      <c r="H23" s="16"/>
      <c r="I23" s="39" t="s">
        <v>3</v>
      </c>
      <c r="J23" s="69" t="str">
        <f>IF(COUNT(J7:J22)=0,"",SUM(J7:J22))</f>
        <v/>
      </c>
      <c r="K23" s="40" t="s">
        <v>1</v>
      </c>
      <c r="L23" s="41" t="s">
        <v>3</v>
      </c>
      <c r="M23" s="69" t="str">
        <f>IF(COUNT(M7:M22)=0,"",SUM(M7:M22))</f>
        <v/>
      </c>
      <c r="N23" s="40" t="s">
        <v>1</v>
      </c>
    </row>
    <row r="24" spans="1:14" ht="30.75" customHeight="1" x14ac:dyDescent="0.15">
      <c r="A24" s="42"/>
      <c r="B24" s="42"/>
      <c r="C24" s="42"/>
      <c r="D24" s="5"/>
      <c r="E24" s="5"/>
      <c r="F24" s="42"/>
      <c r="G24" s="5"/>
      <c r="H24" s="5"/>
      <c r="I24" s="5"/>
      <c r="J24" s="5"/>
      <c r="K24" s="5"/>
      <c r="L24" s="5"/>
      <c r="M24" s="5"/>
      <c r="N24" s="5"/>
    </row>
    <row r="25" spans="1:14" ht="32.25" customHeight="1" x14ac:dyDescent="0.15">
      <c r="A25" s="42"/>
      <c r="B25" s="42"/>
      <c r="C25" s="42"/>
      <c r="D25" s="5"/>
      <c r="E25" s="5"/>
      <c r="F25" s="42"/>
      <c r="G25" s="5"/>
      <c r="H25" s="5"/>
      <c r="I25" s="5"/>
      <c r="J25" s="5"/>
      <c r="K25" s="5"/>
      <c r="L25" s="5"/>
      <c r="M25" s="5"/>
      <c r="N25" s="5"/>
    </row>
    <row r="26" spans="1:14" ht="20.100000000000001" customHeight="1" x14ac:dyDescent="0.15">
      <c r="D26" s="43"/>
      <c r="E26" s="43"/>
      <c r="G26" s="43"/>
      <c r="H26" s="43"/>
      <c r="I26" s="43"/>
      <c r="J26" s="43"/>
      <c r="K26" s="43"/>
      <c r="L26" s="43"/>
      <c r="M26" s="43"/>
      <c r="N26" s="43"/>
    </row>
    <row r="29" spans="1:14" ht="20.100000000000001" customHeight="1" x14ac:dyDescent="0.15">
      <c r="D29" s="17"/>
      <c r="E29" s="17"/>
      <c r="G29" s="17"/>
      <c r="H29" s="17"/>
      <c r="I29" s="17"/>
    </row>
    <row r="30" spans="1:14" ht="20.100000000000001" customHeight="1" x14ac:dyDescent="0.15">
      <c r="D30" s="17"/>
      <c r="E30" s="17"/>
      <c r="G30" s="17"/>
      <c r="H30" s="17"/>
      <c r="I30" s="17"/>
    </row>
  </sheetData>
  <mergeCells count="8">
    <mergeCell ref="A2:N2"/>
    <mergeCell ref="A4:D4"/>
    <mergeCell ref="E4:H4"/>
    <mergeCell ref="A5:D6"/>
    <mergeCell ref="F5:H6"/>
    <mergeCell ref="I5:N5"/>
    <mergeCell ref="I6:K6"/>
    <mergeCell ref="L6:N6"/>
  </mergeCells>
  <phoneticPr fontId="2"/>
  <printOptions horizontalCentered="1"/>
  <pageMargins left="0.39370078740157483" right="0.39370078740157483" top="0.59055118110236227" bottom="0.39370078740157483" header="0.39370078740157483" footer="0.19685039370078741"/>
  <pageSetup paperSize="9" scale="98" orientation="landscape" r:id="rId1"/>
  <headerFooter alignWithMargins="0">
    <oddFooter>&amp;L&amp;8 2026.03.31定TBC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定期審査申請書</vt:lpstr>
      <vt:lpstr>登録対象事業所一覧表</vt:lpstr>
      <vt:lpstr>定期審査申請書!Print_Area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内藤 邦彦</cp:lastModifiedBy>
  <cp:lastPrinted>2026-05-11T02:34:38Z</cp:lastPrinted>
  <dcterms:created xsi:type="dcterms:W3CDTF">2003-01-29T04:47:43Z</dcterms:created>
  <dcterms:modified xsi:type="dcterms:W3CDTF">2026-05-11T02:34:46Z</dcterms:modified>
</cp:coreProperties>
</file>